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5440" windowHeight="15840" activeTab="2"/>
  </bookViews>
  <sheets>
    <sheet name="zzk" sheetId="18" r:id="rId1"/>
    <sheet name="b. drogowa" sheetId="19" r:id="rId2"/>
    <sheet name="b.sanitarna" sheetId="20" r:id="rId3"/>
    <sheet name="b.teletechniczna" sheetId="14" r:id="rId4"/>
    <sheet name="b.elektroenergetyczna" sheetId="17" r:id="rId5"/>
  </sheets>
  <definedNames>
    <definedName name="_xlnm.Print_Area" localSheetId="1">'b. drogowa'!#REF!</definedName>
    <definedName name="_xlnm.Print_Area" localSheetId="4">b.elektroenergetyczna!$A$1:$G$49</definedName>
    <definedName name="_xlnm.Print_Area" localSheetId="2">b.sanitarna!$A$1:$G$41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9"/>
  <c r="G65"/>
  <c r="G64"/>
  <c r="G62"/>
  <c r="G60"/>
  <c r="G59"/>
  <c r="G58"/>
  <c r="G57"/>
  <c r="G56"/>
  <c r="G55"/>
  <c r="G54"/>
  <c r="G53"/>
  <c r="G51"/>
  <c r="G50"/>
  <c r="G49"/>
  <c r="G48"/>
  <c r="G46"/>
  <c r="G45"/>
  <c r="G44"/>
  <c r="A44"/>
  <c r="A45" s="1"/>
  <c r="A46" s="1"/>
  <c r="A48" s="1"/>
  <c r="A49" s="1"/>
  <c r="A50" s="1"/>
  <c r="A51" s="1"/>
  <c r="A53" s="1"/>
  <c r="A54" s="1"/>
  <c r="A55" s="1"/>
  <c r="A56" s="1"/>
  <c r="A57" s="1"/>
  <c r="A58" s="1"/>
  <c r="A59" s="1"/>
  <c r="A60" s="1"/>
  <c r="A62" s="1"/>
  <c r="A64" s="1"/>
  <c r="A65" s="1"/>
  <c r="G42"/>
  <c r="A42"/>
  <c r="G41"/>
  <c r="G40"/>
  <c r="G39"/>
  <c r="A39"/>
  <c r="G38"/>
  <c r="G37"/>
  <c r="G36"/>
  <c r="G35"/>
  <c r="G34"/>
  <c r="G32"/>
  <c r="G31"/>
  <c r="G29"/>
  <c r="G28"/>
  <c r="G27"/>
  <c r="G26"/>
  <c r="G25"/>
  <c r="G24"/>
  <c r="G23"/>
  <c r="G22"/>
  <c r="G21"/>
  <c r="G20"/>
  <c r="G19"/>
  <c r="A19"/>
  <c r="A20" s="1"/>
  <c r="A21" s="1"/>
  <c r="A22" s="1"/>
  <c r="A23" s="1"/>
  <c r="A24" s="1"/>
  <c r="A25" s="1"/>
  <c r="A26" s="1"/>
  <c r="A27" s="1"/>
  <c r="A28" s="1"/>
  <c r="A29" s="1"/>
  <c r="A31" s="1"/>
  <c r="A32" s="1"/>
  <c r="A34" s="1"/>
  <c r="A35" s="1"/>
  <c r="A36" s="1"/>
  <c r="G18"/>
  <c r="A18"/>
  <c r="G16"/>
  <c r="G15"/>
  <c r="G14"/>
  <c r="G13"/>
  <c r="G12"/>
  <c r="G11"/>
  <c r="G10"/>
  <c r="G8"/>
  <c r="G7"/>
  <c r="G5"/>
  <c r="G70" s="1"/>
  <c r="G48" i="17"/>
  <c r="G16" i="14" l="1"/>
  <c r="G15"/>
  <c r="G14"/>
  <c r="G13" l="1"/>
  <c r="G8"/>
  <c r="G41" i="20"/>
  <c r="G40"/>
  <c r="G39"/>
  <c r="G38"/>
  <c r="G37"/>
  <c r="G34"/>
  <c r="G31"/>
  <c r="G32"/>
  <c r="G30"/>
  <c r="A19" l="1"/>
  <c r="A38" s="1"/>
  <c r="A39" s="1"/>
  <c r="A40" s="1"/>
  <c r="G16" l="1"/>
  <c r="G10"/>
  <c r="G9"/>
  <c r="G6"/>
  <c r="G18" i="17" l="1"/>
  <c r="G26" l="1"/>
  <c r="G25"/>
  <c r="G22"/>
  <c r="G23"/>
  <c r="G11"/>
  <c r="G12"/>
  <c r="G13"/>
  <c r="G14"/>
  <c r="A7"/>
  <c r="A8" s="1"/>
  <c r="A9" s="1"/>
  <c r="A10" s="1"/>
  <c r="A11" s="1"/>
  <c r="A12" s="1"/>
  <c r="A13" s="1"/>
  <c r="A14" s="1"/>
  <c r="A16" s="1"/>
  <c r="A17" s="1"/>
  <c r="A18" s="1"/>
  <c r="A20" s="1"/>
  <c r="A21" s="1"/>
  <c r="A22" s="1"/>
  <c r="A23" s="1"/>
  <c r="A25" s="1"/>
  <c r="A26" s="1"/>
  <c r="A29" s="1"/>
  <c r="A30" s="1"/>
  <c r="A33" s="1"/>
  <c r="A36" s="1"/>
  <c r="A37" s="1"/>
  <c r="A38" s="1"/>
  <c r="A39" s="1"/>
  <c r="A40" s="1"/>
  <c r="A41" s="1"/>
  <c r="A43" s="1"/>
  <c r="A44" s="1"/>
  <c r="A46" s="1"/>
  <c r="A47" s="1"/>
  <c r="G6" i="14" l="1"/>
  <c r="G7"/>
  <c r="G9"/>
  <c r="G10"/>
  <c r="G11"/>
  <c r="G12"/>
  <c r="G5"/>
  <c r="G5" i="20"/>
  <c r="A6" i="14"/>
  <c r="A7" s="1"/>
  <c r="A11" s="1"/>
  <c r="A12" s="1"/>
  <c r="G27" i="20"/>
  <c r="G28"/>
  <c r="G29"/>
  <c r="G33"/>
  <c r="G35"/>
  <c r="G26"/>
  <c r="G18"/>
  <c r="G19"/>
  <c r="G20"/>
  <c r="G17"/>
  <c r="G13"/>
  <c r="G15"/>
  <c r="G11"/>
  <c r="G12"/>
  <c r="G14"/>
  <c r="A8"/>
  <c r="A12" s="1"/>
  <c r="A13" s="1"/>
  <c r="A14" s="1"/>
  <c r="A15" s="1"/>
  <c r="A22" l="1"/>
  <c r="A23" s="1"/>
  <c r="A24" s="1"/>
  <c r="A25" s="1"/>
  <c r="A26" s="1"/>
  <c r="A27" s="1"/>
  <c r="A28" s="1"/>
  <c r="A29" s="1"/>
  <c r="G47" i="17"/>
  <c r="G46"/>
  <c r="G37"/>
  <c r="G38"/>
  <c r="G39"/>
  <c r="G40"/>
  <c r="G41"/>
  <c r="G43"/>
  <c r="G44"/>
  <c r="G36"/>
  <c r="G30"/>
  <c r="G32"/>
  <c r="G33"/>
  <c r="G17"/>
  <c r="G29"/>
  <c r="G21"/>
  <c r="G20"/>
  <c r="G16"/>
  <c r="G7"/>
  <c r="G8"/>
  <c r="G9"/>
  <c r="G10"/>
  <c r="G6"/>
  <c r="G23" i="20"/>
  <c r="G24"/>
  <c r="G25"/>
  <c r="G22"/>
  <c r="G7"/>
  <c r="G8"/>
  <c r="G17" i="14" l="1"/>
</calcChain>
</file>

<file path=xl/sharedStrings.xml><?xml version="1.0" encoding="utf-8"?>
<sst xmlns="http://schemas.openxmlformats.org/spreadsheetml/2006/main" count="504" uniqueCount="237">
  <si>
    <t>m</t>
  </si>
  <si>
    <t>m3</t>
  </si>
  <si>
    <t>m2</t>
  </si>
  <si>
    <t>szt.</t>
  </si>
  <si>
    <t>Numer Specyfikacji Technicznej</t>
  </si>
  <si>
    <t>Jednostka</t>
  </si>
  <si>
    <t>x</t>
  </si>
  <si>
    <t>D-00.00.00</t>
  </si>
  <si>
    <t>WYMAGANIA OGÓLNE</t>
  </si>
  <si>
    <t>ryczałt</t>
  </si>
  <si>
    <t>D-01.00.00</t>
  </si>
  <si>
    <t>ROBOTY PRZYGOTOWAWCZE Kod CPV: 45100000-8</t>
  </si>
  <si>
    <t>D-01.01.01</t>
  </si>
  <si>
    <t>km</t>
  </si>
  <si>
    <t>D-01.02.04</t>
  </si>
  <si>
    <t>ROBOTY ROZBIÓRKOWE Kod CPV: 45111100-9</t>
  </si>
  <si>
    <t>D.01.02.01</t>
  </si>
  <si>
    <t>D-02.00.00</t>
  </si>
  <si>
    <t>ROBOTY ZIEMNE Kod CPV: 45111200-0</t>
  </si>
  <si>
    <t>D-04.00.00</t>
  </si>
  <si>
    <t>D-04.01.01</t>
  </si>
  <si>
    <t>D-04.04.02</t>
  </si>
  <si>
    <t>D-04.05.01</t>
  </si>
  <si>
    <t>D-05.00.00</t>
  </si>
  <si>
    <t>ROBOTY NAWIERZCHNIOWE Kod CPV: 45233120</t>
  </si>
  <si>
    <t>D-05.03.01</t>
  </si>
  <si>
    <t>D-05.03.05b</t>
  </si>
  <si>
    <t>D-07.00.00</t>
  </si>
  <si>
    <t>D-08.00.00</t>
  </si>
  <si>
    <t>ELEMENTY ULIC Kod CPV: 45233000</t>
  </si>
  <si>
    <t>D-08.03.01</t>
  </si>
  <si>
    <t>D-06.00.00</t>
  </si>
  <si>
    <t>D-06.01.01</t>
  </si>
  <si>
    <t>D-09.00.00</t>
  </si>
  <si>
    <t>Lp.</t>
  </si>
  <si>
    <t>BRANŻA DROGOWA - RAZEM</t>
  </si>
  <si>
    <t xml:space="preserve">BRANŻA DROGOWA </t>
  </si>
  <si>
    <t>BRANŻA SANITARNA</t>
  </si>
  <si>
    <t>PODBUDOWY Kod CPV: 45233120-6</t>
  </si>
  <si>
    <r>
      <rPr>
        <b/>
        <sz val="10"/>
        <rFont val="Arial Narrow"/>
        <family val="2"/>
        <charset val="238"/>
      </rPr>
      <t>USUNIĘCIE DRZEW I KRZEWÓW Kod CPV: 77211400-6</t>
    </r>
  </si>
  <si>
    <r>
      <rPr>
        <b/>
        <sz val="10"/>
        <rFont val="Arial Narrow"/>
        <family val="2"/>
        <charset val="238"/>
      </rPr>
      <t>URZĄDZENIA BEZPIECZEŃSTWA RUCHU Kod CPV: 45233290-8</t>
    </r>
  </si>
  <si>
    <r>
      <rPr>
        <b/>
        <sz val="10"/>
        <rFont val="Arial Narrow"/>
        <family val="2"/>
        <charset val="238"/>
      </rPr>
      <t>ROBOTY WYKOŃCZENIOWE Kod CPV: 45233225-2</t>
    </r>
  </si>
  <si>
    <r>
      <rPr>
        <b/>
        <sz val="10"/>
        <rFont val="Arial Narrow"/>
        <family val="2"/>
        <charset val="238"/>
      </rPr>
      <t>ZIELEŃ DROGOWA Kod CPV: 77211600-8</t>
    </r>
  </si>
  <si>
    <t>odc.</t>
  </si>
  <si>
    <t>BRANŻA TELETECHNICZNA</t>
  </si>
  <si>
    <t>Ilość</t>
  </si>
  <si>
    <t>BRANŻA TELETECHNICZNA - RAZEM</t>
  </si>
  <si>
    <t>BRANŻA ELEKTROENERGETYCZNA</t>
  </si>
  <si>
    <t>D-07.07.01</t>
  </si>
  <si>
    <t>D-01.03.02</t>
  </si>
  <si>
    <t>ORANGE S.A.</t>
  </si>
  <si>
    <t>D-01.02.02</t>
  </si>
  <si>
    <t>D-01.02.01</t>
  </si>
  <si>
    <t>D.02.03.01</t>
  </si>
  <si>
    <t>D-07.01.01</t>
  </si>
  <si>
    <t>D-07.02.01</t>
  </si>
  <si>
    <t>Cena jedn. PLN</t>
  </si>
  <si>
    <t>Wartość PLN</t>
  </si>
  <si>
    <t>TABELA ELEMENTÓW ROZLICZENIOWYCH</t>
  </si>
  <si>
    <t>BRANŻA ELEKTROENERGETYCZNA - RAZEM</t>
  </si>
  <si>
    <t>ZBIORCZE ZESTAWIENIE KOSZTÓW</t>
  </si>
  <si>
    <t>*) Ceny jednostkowe i wartości robót należy podawać w złotych z dokładnością do jednego grosza.</t>
  </si>
  <si>
    <t>Słownie: 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</si>
  <si>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……………………………………………………………………………………………………………………………………….</t>
  </si>
  <si>
    <t>(miejscowość, data)                                                                                              (upełnomocniony przedstawiciel)</t>
  </si>
  <si>
    <t>RAZEM NETTO</t>
  </si>
  <si>
    <t>BRANŻA SANITARNA - RAZEM</t>
  </si>
  <si>
    <t>Wyszczególnienie elementów rozliczeniowych</t>
  </si>
  <si>
    <t>Demontaż</t>
  </si>
  <si>
    <t>Przebudowa kabli 0,4kV</t>
  </si>
  <si>
    <t>Razem</t>
  </si>
  <si>
    <t xml:space="preserve">Razem </t>
  </si>
  <si>
    <t>złącz.</t>
  </si>
  <si>
    <t>INNE ROBOTY Kod CPV: 45240000-1</t>
  </si>
  <si>
    <t>Wyznaczenie dróg w terenie równinnym</t>
  </si>
  <si>
    <t>Zdjęcie warstwy humusu i lub darniny z wywozem i zagospodarowaniem urobku przez Wykonawcę</t>
  </si>
  <si>
    <t>Rozebranie nawierzchni z miesz. min.-bitumicznych z wywozem i zagospodarowaniem materiału przez Wykonawcę</t>
  </si>
  <si>
    <t>Rozebranie podbudowy z kruszywa z wywozem i zagospodarowaniem materiału przez Wykonawcę</t>
  </si>
  <si>
    <t>Rozebranie nawierzchni z brukowca kamiennego z wywozem i zagospodarowaniem materiały przez Wykonawcę</t>
  </si>
  <si>
    <t>Rozebranie nawierzchni  z płyt chodnikowych betonowych  z wywozem i zagospodarowaniem materiału przez Wykonawcę</t>
  </si>
  <si>
    <t>D-02.02.01</t>
  </si>
  <si>
    <t>Wykonanie wykopów wraz z transportem materiałów i utylizacją we własnym zakresie przez Wykonawcę</t>
  </si>
  <si>
    <t>Wykonanie nasypów wraz z zakupem i transportem materiału nasypowego</t>
  </si>
  <si>
    <t>Profilowanie i zagęszczenie koryta</t>
  </si>
  <si>
    <t>D-04.03.01</t>
  </si>
  <si>
    <t>Oczyszczenie i skropienie warstw konstrukcyjnych niebitumicznych</t>
  </si>
  <si>
    <t>Oczyszczenie i skropienie warstw konstrukcyjnych bitumicznych</t>
  </si>
  <si>
    <t>Warstwa podbudowy zasadniczej z kruszywa C100/0 0/31,5mm łamanego stabilizowanego mechanicznie gr. 15cm</t>
  </si>
  <si>
    <t>Warstwa podbudowy zasadniczej z kruszywa C100/0 0/31,5 mm łamanego stabilizowanego mechanicznie gr. 20cm</t>
  </si>
  <si>
    <t>Warstwa ulepszonego podłoża z gruntu stabilizowanego cementem C1,5/2,0 gr. 15cm</t>
  </si>
  <si>
    <t>Warstwa ulepszonego podłoża z gruntu stabilizowanego cementem C1,5/2,0 gr. 20cm</t>
  </si>
  <si>
    <t>Warstwa ulepszonego podłoża z gruntu stabilizowanego cementem C1,5/2,0 gr. 30cm</t>
  </si>
  <si>
    <t>Wykonanie nawierzchni z kostki kamiennej 16/18 na podsypce cementowo piaskowej gr. 5cm z wypełnieniem spoin miałem kamiennym - kostka z rozbiórki</t>
  </si>
  <si>
    <t>D-05.03.13a</t>
  </si>
  <si>
    <t>Materiałami grubowarstwowymi (masy chemoutwardzalne) - linie na skrzyżowaniach i przejściach</t>
  </si>
  <si>
    <t>Ustawienie słupków do znaków drogowych</t>
  </si>
  <si>
    <t>Przymocowanie tarcz znaków drogowych do gotowych słupków</t>
  </si>
  <si>
    <t>Ustawienie pylonów U-9 z U-5b</t>
  </si>
  <si>
    <t>D-08.01.02</t>
  </si>
  <si>
    <t>Zakup i ustawienie krawężnika kamiennego 15x25 na ławie betonowej z oporem C12/15</t>
  </si>
  <si>
    <t>Ustawienie krawężnika kamiennego 15x25 z rozbiórki na ławie betonowej z oporem C12/15</t>
  </si>
  <si>
    <t>D-08.02.01</t>
  </si>
  <si>
    <t>Nawierzchnia z kostki betonowej szarej gr. 8cm o stałej szerokości i zmiennej długości na podsypce cem. piask. 1:4 gr. 3cm</t>
  </si>
  <si>
    <t>Nawierzchnia z kostki betonowej (antracyt) gr. 8cm o stałej szerokości i zmiennej długości na podsypce cem. piask. 1:4 gr. 3cm</t>
  </si>
  <si>
    <t>Zakup i ustawienie obrzeży betonowych 8x30cm na podsypce cementowo- piaskowej</t>
  </si>
  <si>
    <t>D-08.08.01</t>
  </si>
  <si>
    <t>Regulacja wysokościowa studni teletechnicznej</t>
  </si>
  <si>
    <t>Regulacja wysokościowa zaworów wodociągowych</t>
  </si>
  <si>
    <t>Regulacja wysokościowa studni kanalizacji sanitarnej</t>
  </si>
  <si>
    <t>Regulacja wysokościowa zaworów gazowych</t>
  </si>
  <si>
    <t>Regulacja wysokościowa studni kanalizacji deszczowej</t>
  </si>
  <si>
    <t>KOSZ NA ŚMIECI Kod CPV: 77211600-8</t>
  </si>
  <si>
    <t>D-10.00.00</t>
  </si>
  <si>
    <t>10.06.02</t>
  </si>
  <si>
    <t>Ustawienie koszy na śmieci zgodnie z projektem</t>
  </si>
  <si>
    <t>Humusowanie z obsianiem trawą przy gr. humusu 10cm</t>
  </si>
  <si>
    <t>Uzupełnianie poboczy wykonywane ręcznie - plantowanie</t>
  </si>
  <si>
    <t>06.03.01</t>
  </si>
  <si>
    <t>Mechaniczne karczowanie pni o srednicy 10-15cm</t>
  </si>
  <si>
    <t>Mechaniczne karczowanie pni o srednicy 16-25cm</t>
  </si>
  <si>
    <t>Ręczne ścinanie i karczowanie gęstych krzaków i podszycia</t>
  </si>
  <si>
    <t>Wywożenie dłużyc na odległość do 2 km</t>
  </si>
  <si>
    <t>Wywożenie dłużyc - dodatek za każde dalsze 0.5 km wywozu</t>
  </si>
  <si>
    <t>Wywożenie karpiny na odległość do 2 km</t>
  </si>
  <si>
    <t>Wywożenie gałęzi na odległość do 2 km</t>
  </si>
  <si>
    <t>Wywożenie karpiny i gałęzi - dodatek za każde dalsze 0.5 km wywozu</t>
  </si>
  <si>
    <t>mp</t>
  </si>
  <si>
    <t>D-03.02.03</t>
  </si>
  <si>
    <t>Cena jedn, PLN</t>
  </si>
  <si>
    <t>Tymczasowy rurociąg układu zaopatrzenia w wodę na czas realizacji inwestycji śr, do 90 mm, Montaż i demontaż,</t>
  </si>
  <si>
    <t>Usunięcie kolizji z sieciami istniejącymi</t>
  </si>
  <si>
    <t>D-03.02.02</t>
  </si>
  <si>
    <t>BRANŻA TELETECHNICZNA KOD CPV: 32412100-5</t>
  </si>
  <si>
    <t>Montaż i ustawienie słupów pojedynczych drewnianych o długości 7 m bez belek ustojowych w terenie płaskim - kat. gruntu III</t>
  </si>
  <si>
    <t>Zdemontowanie słupów pojedynczych o długości 7 m ze szczudłami drewnianymi w terenie płaskim o kat. gruntu IV</t>
  </si>
  <si>
    <t>Zawieszanie kabla napowietrznego XTKMXo o śr. 15 mm</t>
  </si>
  <si>
    <t>Zawieszanie kabla napowietrznego - Kabel XzTKMXpwn 5x4x0,5</t>
  </si>
  <si>
    <t>Montaż złączy przelotowych kabli wypełnionych samonośnych o 10 parach z zastosowaniem modułowych łączników żył i termokurczliwych osłon wzmocnionych</t>
  </si>
  <si>
    <t>Pomiar rezystancji izolacji żył w kablach z parami symetrycznymi - do 10 par</t>
  </si>
  <si>
    <t>Wymiana ramy studni 500x1000</t>
  </si>
  <si>
    <t>Wymiana ramy studni 600x1000</t>
  </si>
  <si>
    <t>D-07.07.03</t>
  </si>
  <si>
    <t>OŚWIETLENIE COD CPV: 45231400-9</t>
  </si>
  <si>
    <t>Linia kablowa oświetleniowa</t>
  </si>
  <si>
    <t>Kopanie rowów kablowych o szer 0,4m wraz z nasypaniem warstwy piasku 2x10 cm i zasypaniem w gruncie kat. III</t>
  </si>
  <si>
    <t>Ułożenie rur osłonowych o śr. 75 mm w ziemi</t>
  </si>
  <si>
    <t>Ułożenie rur osłonowych o śr. 50 mm w ziemi</t>
  </si>
  <si>
    <t>Ułożenie rur osłonowych o śr. 50 mm na słupach</t>
  </si>
  <si>
    <t>Układanie kabli NAYY-J 4x25 w rurach</t>
  </si>
  <si>
    <t>Układanie kabli NAYY-J 4x25 w ziemi</t>
  </si>
  <si>
    <t>Zarobienie głowic termokurczliwych 4-palczatki i podłączenie kabli 4x25 pod zaciski</t>
  </si>
  <si>
    <t>Montaż w wykopie uziomów poziomych z bednarki oc. 25x4 wraz z podłączeniami do słupów i szafy oświetleniowej</t>
  </si>
  <si>
    <t>Mechaniczne pogrążanie uziomów pionowych prętowych fi=16mm, L=1,5m</t>
  </si>
  <si>
    <t>Oświetlenie ulic</t>
  </si>
  <si>
    <t>Montaż szafki oświetlenia ulicznego SO-4/3na fundamencie prefabrykowanym</t>
  </si>
  <si>
    <t>Montaż i stawianie słupów oświetleniowych o wys. 8 m wraz z izolowanymi złączkami kablowymi IZK 1-bezp. i przewodami uziemiającymi LgY16 mm2</t>
  </si>
  <si>
    <t>Montaż na słupie opraw 24 LEDS, 38 W wraz z wciągnięciem w słup przewodów YDYżo-450/750V 5x1,5 mm i ich podłączeniem</t>
  </si>
  <si>
    <t>Pomiary</t>
  </si>
  <si>
    <t>Badanie linii kablowych N.N.</t>
  </si>
  <si>
    <t>Badania i pomiary instalacji uziemiającej</t>
  </si>
  <si>
    <t>Sprawdzenie samoczynnego wyłączania zasilania dla opraw, słupów i szafki</t>
  </si>
  <si>
    <t>Pomiary parametrów oświetlenia drogi i chodnika</t>
  </si>
  <si>
    <t>Demontaż opraw , wysięgników 1-ram. i bezpieczników na słupie</t>
  </si>
  <si>
    <t>Demontaż przewodów AL-25 mm2 linii napowietrznej nn</t>
  </si>
  <si>
    <t>D-07.07.02</t>
  </si>
  <si>
    <t>Przebudowa linii napowietrznej 0,4 kV</t>
  </si>
  <si>
    <t>Przebudowa linii napowietrznej 0,4 kV ENEA KOD CPV: 45232210-7</t>
  </si>
  <si>
    <t>Demontaż i montaż słupów narożnych linii napowietrznej nn 2xŻN-10</t>
  </si>
  <si>
    <t>słup</t>
  </si>
  <si>
    <t>Montaż przewodów typu AsXSn 4x70 mm2</t>
  </si>
  <si>
    <t>Montaż w wykopie uziomów poziomych z bednarki oc. 25x4 wraz z podłączeniami</t>
  </si>
  <si>
    <t>Przebudowa linii kablowej 0,4 kV ENEA KOD CPV: 45231400-9</t>
  </si>
  <si>
    <t>Ułożenie rur osłonowych o śr. 110 mm w ziemi</t>
  </si>
  <si>
    <t>Układanie kabli YKY 5x10 mm2 w rurach (kabel z demontażu)</t>
  </si>
  <si>
    <t>Układanie kabli YKY 5x10 mm2 w ziemi (kabel z demontażu)</t>
  </si>
  <si>
    <t>Układanie kabli YKY 5x10 mm2 w ziemi</t>
  </si>
  <si>
    <t>Montaż w rowach muf przelotowych na kablu 1 kV typu YKY 5x10 mm2</t>
  </si>
  <si>
    <t>Badanie linii kablowej N.N.</t>
  </si>
  <si>
    <t>Roboty demontażowe</t>
  </si>
  <si>
    <t>Demontaż przewodów AL-50 mm2 linii napowietrznej nn</t>
  </si>
  <si>
    <t>Demontaż kabla YKY 5x10 mm2 w rowie kablowym ręcznie</t>
  </si>
  <si>
    <t>Utrzmanie zaplecza w tym Sali konferencyjnej do rad budowy zgodnie z SIWZ.  oraz tymczasowa organizacja ruchu, jaki i inne koszty ogólne np. tablice informacyjne, utrzymanie czystości zgdnie z SIWZ jak i SST</t>
  </si>
  <si>
    <t>kpl.</t>
  </si>
  <si>
    <t>prób.</t>
  </si>
  <si>
    <t xml:space="preserve">Hydranty p.poż. nadziemne, zabezpieczone przed wypływem wody w przypadku złamania, o śr. 80 mm z żeliwa sferoidalnego min. GGG-40 z ochroną antykorozyjną za pomocą powłok z proszków epoksydowych lub emaliowanych, oraz tabliczka informacyjna na słupku stalowym lub na murze.  </t>
  </si>
  <si>
    <t xml:space="preserve">Zasuwy kołnierzowe długie o śr. 80 mm z żeliwa sferoidalnego min. GGG-40 z ochroną antykorozyjną za pomocą powłok z proszków epoksydowych, niebieskie, z obudową teleskopową i skrzynką uliczną, dużą z deklem ciężkim oraz tabliczką informacyjną na słupku stalowym lub na murze.  </t>
  </si>
  <si>
    <t xml:space="preserve">Zasuwy kołnierzowe długie o śr. 100 mm z żeliwa sferoidalnego min. GGG-40 z ochroną antykorozyjną za pomocą powłok z proszków epoksydowych, niebieskie, z obudową teleskopową i skrzynką uliczną, dużą z deklem ciężkim oraz tabliczką informacyjną na słupku stalowym lub na murze. </t>
  </si>
  <si>
    <t xml:space="preserve">Sieć wodociągowa z rur PE 80 SDR 11 śr.63 mm w kolorze niebieskim, montowane za pomocą elektrozłączek – montaż rur i kształtek z ułożeniem taśmy lokalizacyjnej wraz z robotami pomiarowymi, ziemnymi z wywozem i utylizacją nadmiaru gruntu, umocnieniem wykopów, podsypką i obsypką piaskową, zasypką i zagęszczaniem gruntu zasypowego, próbą szczelności, dezynfekcją i płukaniem wodociągu. </t>
  </si>
  <si>
    <t>Nasady rurowe (opaski) śr. 100 mm wraz z zasuwą (1 1/4" - 2") do przyłączy domowych ze złączem ISO, z wyprowadzeniem trzpienia w obudowie teleskopowej do poziomu terenu i ze  skrzynką uliczną, dużą z deklem ciężkim i montażem  tabliczki  informacyjnej na słupku stalowym lub na murze.</t>
  </si>
  <si>
    <t>Włączenie do istniejącej studni rewizyjnej.</t>
  </si>
  <si>
    <t>Likwidacja istniejącej kanalizacji kamionkowej DN 300 mm wraz z wywozem i utylizacją odpadów</t>
  </si>
  <si>
    <t>Demontaż studzienek ściekowych ulicznych betonowych o śr, 500 mm z osadnikiem i syfonem wraz z wywozem i utylizacją odpadów</t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</si>
  <si>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PP o śr. 315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</si>
  <si>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PP o śr. 200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</si>
  <si>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t xml:space="preserve">Kanał z rur kamionkowych glazurowanych, łączonych na uszczelkę gumową o średnicy 300 mm – montaż rur i kształtek wraz z  robotami pomiarowymi, ziemnymi z wywozem i utylizacją gruntu, umocnieniem i odwodnieniem wykopów, podsypką i obsypką piaskową, wymianą gruntu na piasek, zagęszczaniem piasku zasypowego oraz  próbą szczelności. </t>
  </si>
  <si>
    <t>Wpust deszczowy uliczny o śr. 0,5 m z betonu kl. min B-45, mrozoodporny F-50, o nasiąkliwości  max. 4 % z osadnikiem bez syfonu o gł. min 50 cm, zwieńczenie wpustu klasy D400 z żeliwa szarego, płytkowego zgodnie z PN-EN 124, na zawiasach.</t>
  </si>
  <si>
    <t>Studnie  rewizyjne  z tworzyw sztucznych DN 600mm - zwieńczenie teleskopowe z wlazem żeliwnym D400</t>
  </si>
  <si>
    <t>Wpust deszczowy uliczny przykrawężnikowy o śr. 0,5 m z betonu kl. min B-45, mrozoodporny F-50, o nasiąkliwości  max. 4 % z osadnikiem bez syfonu.</t>
  </si>
  <si>
    <t xml:space="preserve">SIEĆ WODOCIĄGOWA -  KOD CPV: 45231300-8 </t>
  </si>
  <si>
    <t xml:space="preserve">Sieć wodociągowa z rur PE 80 SDR 11 śr.40 mm w kolorze niebieskim, montowane za pomocą elektrozłączek – montaż rur i kształtek z ułożeniem taśmy lokalizacyjnej wraz z robotami pomiarowymi, ziemnymi z wywozem i utylizacją nadmiaru gruntu, umocnieniem wykopów, podsypką i obsypką piaskową, zasypką i zagęszczaniem gruntu zasypowego, próbą szczelności, dezynfekcją i płukaniem wodociągu. </t>
  </si>
  <si>
    <t xml:space="preserve">Sieć wodociągowa z rur żeliwnych ciśnieniowych,  dwukołnierzowych typu FF i kielichowo-kołnierzowych FW z żeliwa sferoidalnego o śr. 80 mm – montaż rur wraz z  ułożeniem taśmy lokalizacyjnej; robotami pomiarowymi, ziemnymi z wywozem i utylizacją nadmiaru gruntu, umocnieniem wykopów, podsypką i obsypką piaskową, zagęszczaniem gruntu zasypowego, próbą szczelności, dezynfekcją i płukaniem wodociągu. </t>
  </si>
  <si>
    <t xml:space="preserve">Przestawienie istniejących hydrantów nadziemnych oraz tabliczka informacyjna na słupku stalowym lub na murze.  </t>
  </si>
  <si>
    <t>Nasady rurowe (opaski) śr. 160 mm wraz z zasuwą (1 1/4" - 2") do przyłączy domowych ze złączem ISO, z wyprowadzeniem trzpienia w obudowie teleskopowej do poziomu terenu i ze  skrzynką uliczną, dużą z deklem ciężkim i montażem  tabliczki  informacyjnej na słupku stalowym lub na murze.</t>
  </si>
  <si>
    <t>Włączenie do istniejącej sieci wodociągowej (W1, W34.1, W48, W49)</t>
  </si>
  <si>
    <t xml:space="preserve">Odwodnienie komory z reduktorem ciśnienia wykonane z rur PE100RC SDR 11 śr. 160 mm – montaż rur i kształtek wraz z  robotami pomiarowymi, ziemnymi z wywozem i utylizacją gruntu, umocnieniem i odwodnieniem wykopów, podsypką i obsypką piaskową, wymianą gruntu na piasek, zagęszczaniem piasku zasypowego oraz próbą szczelności. </t>
  </si>
  <si>
    <t xml:space="preserve">KANALIZACJA DESZCZOWA -  KOD CPV: 45231300-8 </t>
  </si>
  <si>
    <t>Sieć wodociągowa z rur żeliwnych ciśnieniowych, kołnierzowych z żeliwa sferoidalnego kl. C40 o śr. 100 mm – montaż rur i kształtek o połączeniach blokowanych i nieblokowanych wraz z  ułożeniem taśmy lokalizacyjnej; robotami pomiarowymi, ziemnymi z wywozem i utylizacją nadmiaru gruntu, umocnieniem wykopów, podsypką i obsypką piaskową, zagęszczaniem gruntu zasypowego, próbą szczelności, dezynfekcją i płukaniem wodociągu. Należy przewidzieć całkowitą wymianę gruntu na odcinkach wodociągu znajdującego się w jezdni ulicy Łomżyńskiej.</t>
  </si>
  <si>
    <t>Demontaż wodociagu z rur żeliwnych ciśnieniowych o śr. 100 mm – roboty ziemne z wywozem i utylizacją odpadów oraz zasypką i zagęszczaniem gruntu zasypowego.</t>
  </si>
  <si>
    <t>Wylot betonowy prefabrykowany śr. 300mm (KPED 0216)</t>
  </si>
  <si>
    <t>Separator substancji ropopochodnych 15/150 DN 1200mm</t>
  </si>
  <si>
    <t>Separator zawiesin DN 1500mm</t>
  </si>
  <si>
    <t>mb</t>
  </si>
  <si>
    <t>Wykonanie cieku otwartego z koszy gabionowych 0,5mx0,5mx1,5m wypełnionych kamieniem polnym 80-120 mm, na fundamencie betonowym wzmocnionym geowłókniną z narzutem kamieniem polnym 80-150 mm, skarpy wzmocnione płytami ażurowymi. Fundament wzmocniony grodzicami tworzywowymi -wraz z robotami ziemnymi z wywozem i utylizacją odpadów oraz robotami przygotowawczymi w postaci wycinek i karczowania krzewów i poszycia.</t>
  </si>
  <si>
    <t>D-03.02.01</t>
  </si>
  <si>
    <t>KANALIZACJA SANITARNA - KOD CPV: 45231300-8</t>
  </si>
  <si>
    <t>Studnie  rewizyjne  betonowe DN 1000mm  z betonu  min. B-45, mrozoodpornego F-50, o nasiąkliwości max. 4%,  z włazami z żeliwa szarego płytkowego o śr. 680 mm wg PN-EN 124:2000 – D400 z wypełnieniem betonowym i wkładką wygłuszającą. Kręgi łączone na uszczelki gumowe. W jezdni asfaltowej należy przewidzieć włazy samopoziomujące.</t>
  </si>
  <si>
    <t>Włączenie do istniejącej studni rewizyjnej wraz z odkryciem jej włazu, jego wymianą  i renowacją studni.</t>
  </si>
  <si>
    <r>
      <t>Kanalizacja sanitarna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PVC o śr. 200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</si>
  <si>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r>
      <t>Kanalizacja deszczowa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 z rur PVC o śr. 160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szereg ciężki SDR 34, system kształtek o sztywności min. 4 kN/m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 xml:space="preserve"> – montaż rur wraz z  robotami pomiarowymi, ziemnymi z wywozem i utylizacją gruntu, umocnieniem i odwodnieniem wykopów, podsypką i obsypką piaskową, wymianą gruntu na piasek, zagęszczaniem piasku zasypowego oraz  próbą szczelności. </t>
    </r>
  </si>
  <si>
    <t>Studnie  rewizyjne  betonowe DN 1200mm  z betonu  min. B-45, mrozoodpornego F-50, o nasiąkliwości max. 4%,  z włazami z żeliwa szarego płytkowego o śr. 680 mm wg PN-EN 124:2000 – D400 z wypełnieniem betonowym i wkładką wygłuszającą. Kręgi łączone na uszczelki gumowe. W jezdni asfaltowej należy przewidzieć włazy samopoziomujące.</t>
  </si>
  <si>
    <t>Zawieszanie kabla napowietrznego XTKMXpwn 2x2x0,5-analogia demontaż</t>
  </si>
  <si>
    <t>Demontaż głowic kablowych o 10 parach na kablu w powłoce termoplastycznej</t>
  </si>
  <si>
    <t>Zawieszanie kabli nadziemnych na podbudowie słupowej - podnoszenie z ziemi kabla ósemkowego o śr. zewn. 15-30 mm</t>
  </si>
  <si>
    <t>Montaż głowic kablowych o 10 parach na kablu w powłoce termoplastycznej</t>
  </si>
  <si>
    <t>Demontaż i montaż przewodów AL-50 mm2 linii napowietrznej nn przewody z demontażu)</t>
  </si>
  <si>
    <t>Rozebranie nawierzchni z płyt betonowych  z wywozem i zagospodarowaniem materiały przez Wykonawcę</t>
  </si>
  <si>
    <t>Rozebranie krawężników betonowych  na ławie betonowej z oporem z wywozem i zagospodarowaniem materiału przez Wykonawcę</t>
  </si>
  <si>
    <t>D-01.02.05</t>
  </si>
  <si>
    <t>Rozebranie krawężników kamiennych  na ławie betonowej z oporem z przygotowaniem krawężników do ponownego wbudowania, gruz ławy betonowej oraz krawężniki uszkodzone do wywiezienia i zagospodarowania przez Wykonawcę</t>
  </si>
  <si>
    <t>Ścinanie pilą mechaniczną drzew o srednicy 10-15cm</t>
  </si>
  <si>
    <t>Ścinanie pila mechaniczna drzew o srednicy 16-25cm</t>
  </si>
  <si>
    <t>Ścinanie pila mechaniczna drzew o srednicy 26-35cm</t>
  </si>
  <si>
    <t>Mechaniczne karczowanie pni o srednicy 26-35cm</t>
  </si>
  <si>
    <t>Warstwa podbudowy zasadniczej z kruszywa C100/0 0/31,5mm łamanego stabilizowanego mechanicznie gr. 10cm</t>
  </si>
  <si>
    <t>Wykonanie warstwy wiążącej z  AC16W gr. 8cm</t>
  </si>
  <si>
    <t>Wykonanie warstwy ścieralnej SMA 8 gr. 4cm</t>
  </si>
  <si>
    <t xml:space="preserve">Sieć wodociągowa z rur żeliwnych ciśnieniowych, kołnierzowych z żeliwa sferoidalnego kl. C40 o śr. 80 mm – montaż rur i kształtek o połączeniach blokowanych i nieblokowanych wraz z  ułożeniem taśmy lokalizacyjnej; robotami pomiarowymi, ziemnymi z wywozem i utylizacją nadmiaru gruntu, umocnieniem wykopów, podsypką i obsypką piaskową, zagęszczaniem gruntu zasypowego, próbą szczelności, dezynfekcją i płukaniem wodociągu. </t>
  </si>
</sst>
</file>

<file path=xl/styles.xml><?xml version="1.0" encoding="utf-8"?>
<styleSheet xmlns="http://schemas.openxmlformats.org/spreadsheetml/2006/main">
  <numFmts count="3">
    <numFmt numFmtId="164" formatCode="###0;###0"/>
    <numFmt numFmtId="165" formatCode="#,##0.00;#,##0.00"/>
    <numFmt numFmtId="166" formatCode="#,##0.00\ &quot;zł&quot;"/>
  </numFmts>
  <fonts count="13"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"/>
      <family val="2"/>
    </font>
    <font>
      <sz val="8"/>
      <name val="Times New Roman"/>
      <family val="1"/>
      <charset val="238"/>
    </font>
    <font>
      <sz val="10"/>
      <color indexed="64"/>
      <name val="Arial"/>
      <family val="2"/>
      <charset val="238"/>
    </font>
    <font>
      <vertAlign val="superscript"/>
      <sz val="10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20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/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/>
    </xf>
    <xf numFmtId="2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3" fillId="4" borderId="3" xfId="0" applyNumberFormat="1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vertical="top" wrapText="1"/>
    </xf>
    <xf numFmtId="165" fontId="2" fillId="4" borderId="2" xfId="0" applyNumberFormat="1" applyFont="1" applyFill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4" fontId="3" fillId="2" borderId="8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3" fillId="5" borderId="2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166" fontId="3" fillId="5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justify" vertical="top" wrapText="1"/>
    </xf>
    <xf numFmtId="0" fontId="5" fillId="6" borderId="15" xfId="0" applyFont="1" applyFill="1" applyBorder="1" applyAlignment="1" applyProtection="1">
      <alignment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horizontal="left" vertical="top"/>
    </xf>
    <xf numFmtId="0" fontId="5" fillId="6" borderId="2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zoomScaleSheetLayoutView="130" workbookViewId="0">
      <selection activeCell="C18" sqref="C18"/>
    </sheetView>
  </sheetViews>
  <sheetFormatPr defaultRowHeight="12.75"/>
  <cols>
    <col min="1" max="1" width="36.5" customWidth="1"/>
    <col min="2" max="2" width="57.1640625" customWidth="1"/>
  </cols>
  <sheetData>
    <row r="1" spans="1:8">
      <c r="A1" s="110" t="s">
        <v>58</v>
      </c>
      <c r="B1" s="111"/>
    </row>
    <row r="2" spans="1:8">
      <c r="A2" s="110" t="s">
        <v>60</v>
      </c>
      <c r="B2" s="111"/>
    </row>
    <row r="3" spans="1:8" ht="24.95" customHeight="1">
      <c r="A3" s="30" t="s">
        <v>36</v>
      </c>
      <c r="B3" s="85"/>
    </row>
    <row r="4" spans="1:8" ht="24.95" customHeight="1">
      <c r="A4" s="30" t="s">
        <v>37</v>
      </c>
      <c r="B4" s="85"/>
    </row>
    <row r="5" spans="1:8" ht="24.95" customHeight="1">
      <c r="A5" s="30" t="s">
        <v>44</v>
      </c>
      <c r="B5" s="85"/>
    </row>
    <row r="6" spans="1:8" ht="24.95" customHeight="1">
      <c r="A6" s="30" t="s">
        <v>47</v>
      </c>
      <c r="B6" s="85"/>
    </row>
    <row r="7" spans="1:8" ht="24.95" customHeight="1"/>
    <row r="8" spans="1:8" ht="24.95" customHeight="1">
      <c r="A8" s="31" t="s">
        <v>65</v>
      </c>
      <c r="B8" s="84"/>
    </row>
    <row r="10" spans="1:8" s="39" customFormat="1" ht="24.95" customHeight="1">
      <c r="A10" s="32" t="s">
        <v>61</v>
      </c>
      <c r="B10" s="33"/>
      <c r="C10" s="34"/>
      <c r="D10" s="35"/>
      <c r="E10" s="36"/>
      <c r="F10" s="37"/>
      <c r="G10" s="37"/>
      <c r="H10" s="38"/>
    </row>
    <row r="11" spans="1:8" s="39" customFormat="1">
      <c r="A11" s="112" t="s">
        <v>62</v>
      </c>
      <c r="B11" s="112"/>
      <c r="C11" s="40"/>
      <c r="D11" s="35"/>
      <c r="E11" s="36"/>
      <c r="F11" s="37"/>
      <c r="G11" s="37"/>
      <c r="H11" s="38"/>
    </row>
    <row r="12" spans="1:8" s="39" customFormat="1">
      <c r="A12" s="41"/>
      <c r="B12" s="41"/>
      <c r="C12" s="40"/>
      <c r="D12" s="35"/>
      <c r="E12" s="36"/>
      <c r="F12" s="37"/>
      <c r="G12" s="37"/>
      <c r="H12" s="38"/>
    </row>
    <row r="13" spans="1:8" s="39" customFormat="1">
      <c r="A13" s="112" t="s">
        <v>63</v>
      </c>
      <c r="B13" s="112"/>
      <c r="C13" s="40"/>
    </row>
    <row r="14" spans="1:8" s="39" customFormat="1">
      <c r="B14" s="33"/>
      <c r="C14" s="40"/>
    </row>
    <row r="15" spans="1:8" s="39" customFormat="1">
      <c r="A15" s="112" t="s">
        <v>63</v>
      </c>
      <c r="B15" s="112"/>
      <c r="C15" s="40"/>
    </row>
    <row r="16" spans="1:8" s="39" customFormat="1">
      <c r="A16" s="33" t="s">
        <v>64</v>
      </c>
      <c r="B16" s="42"/>
      <c r="C16" s="40"/>
    </row>
  </sheetData>
  <mergeCells count="5">
    <mergeCell ref="A1:B1"/>
    <mergeCell ref="A2:B2"/>
    <mergeCell ref="A11:B11"/>
    <mergeCell ref="A13:B13"/>
    <mergeCell ref="A15:B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70"/>
  <sheetViews>
    <sheetView zoomScaleNormal="100" zoomScaleSheetLayoutView="100" workbookViewId="0">
      <selection activeCell="F76" sqref="F76"/>
    </sheetView>
  </sheetViews>
  <sheetFormatPr defaultColWidth="9.33203125" defaultRowHeight="12.75"/>
  <cols>
    <col min="1" max="1" width="6.5" style="10" customWidth="1"/>
    <col min="2" max="2" width="16.33203125" style="5" customWidth="1"/>
    <col min="3" max="3" width="100.83203125" style="10" customWidth="1"/>
    <col min="4" max="4" width="11.6640625" style="5" customWidth="1"/>
    <col min="5" max="7" width="16.83203125" style="11" customWidth="1"/>
    <col min="8" max="16384" width="9.33203125" style="12"/>
  </cols>
  <sheetData>
    <row r="1" spans="1:7" ht="38.25">
      <c r="A1" s="2" t="s">
        <v>34</v>
      </c>
      <c r="B1" s="1" t="s">
        <v>4</v>
      </c>
      <c r="C1" s="1" t="s">
        <v>67</v>
      </c>
      <c r="D1" s="1" t="s">
        <v>5</v>
      </c>
      <c r="E1" s="1" t="s">
        <v>45</v>
      </c>
      <c r="F1" s="1" t="s">
        <v>56</v>
      </c>
      <c r="G1" s="1" t="s">
        <v>57</v>
      </c>
    </row>
    <row r="2" spans="1:7">
      <c r="A2" s="2">
        <v>1</v>
      </c>
      <c r="B2" s="48">
        <v>2</v>
      </c>
      <c r="C2" s="48">
        <v>3</v>
      </c>
      <c r="D2" s="1">
        <v>4</v>
      </c>
      <c r="E2" s="8">
        <v>5</v>
      </c>
      <c r="F2" s="8">
        <v>6</v>
      </c>
      <c r="G2" s="8">
        <v>7</v>
      </c>
    </row>
    <row r="3" spans="1:7" ht="20.100000000000001" customHeight="1">
      <c r="A3" s="49"/>
      <c r="B3" s="50"/>
      <c r="C3" s="50" t="s">
        <v>36</v>
      </c>
      <c r="D3" s="109"/>
      <c r="E3" s="51"/>
      <c r="F3" s="51"/>
      <c r="G3" s="51"/>
    </row>
    <row r="4" spans="1:7" ht="24.95" customHeight="1">
      <c r="A4" s="3"/>
      <c r="B4" s="108" t="s">
        <v>7</v>
      </c>
      <c r="C4" s="52" t="s">
        <v>8</v>
      </c>
      <c r="D4" s="53" t="s">
        <v>6</v>
      </c>
      <c r="E4" s="54"/>
      <c r="F4" s="54"/>
      <c r="G4" s="78"/>
    </row>
    <row r="5" spans="1:7" ht="24.95" customHeight="1">
      <c r="A5" s="4">
        <v>1</v>
      </c>
      <c r="B5" s="55" t="s">
        <v>7</v>
      </c>
      <c r="C5" s="56" t="s">
        <v>181</v>
      </c>
      <c r="D5" s="13" t="s">
        <v>9</v>
      </c>
      <c r="E5" s="43">
        <v>1</v>
      </c>
      <c r="F5" s="43"/>
      <c r="G5" s="43">
        <f>E5*F5</f>
        <v>0</v>
      </c>
    </row>
    <row r="6" spans="1:7" ht="24.95" customHeight="1">
      <c r="A6" s="3"/>
      <c r="B6" s="108" t="s">
        <v>10</v>
      </c>
      <c r="C6" s="52" t="s">
        <v>11</v>
      </c>
      <c r="D6" s="53" t="s">
        <v>6</v>
      </c>
      <c r="E6" s="54"/>
      <c r="F6" s="54"/>
      <c r="G6" s="78"/>
    </row>
    <row r="7" spans="1:7" ht="24.95" customHeight="1">
      <c r="A7" s="4">
        <v>2</v>
      </c>
      <c r="B7" s="57" t="s">
        <v>12</v>
      </c>
      <c r="C7" s="58" t="s">
        <v>74</v>
      </c>
      <c r="D7" s="13" t="s">
        <v>13</v>
      </c>
      <c r="E7" s="43">
        <v>0.97</v>
      </c>
      <c r="F7" s="43"/>
      <c r="G7" s="43">
        <f>E7*F7</f>
        <v>0</v>
      </c>
    </row>
    <row r="8" spans="1:7" ht="24.95" customHeight="1">
      <c r="A8" s="4">
        <v>3</v>
      </c>
      <c r="B8" s="55" t="s">
        <v>51</v>
      </c>
      <c r="C8" s="58" t="s">
        <v>75</v>
      </c>
      <c r="D8" s="13" t="s">
        <v>2</v>
      </c>
      <c r="E8" s="43">
        <v>4500</v>
      </c>
      <c r="F8" s="43"/>
      <c r="G8" s="43">
        <f>E8*F8</f>
        <v>0</v>
      </c>
    </row>
    <row r="9" spans="1:7" ht="24.95" customHeight="1">
      <c r="A9" s="3"/>
      <c r="B9" s="108" t="s">
        <v>14</v>
      </c>
      <c r="C9" s="52" t="s">
        <v>15</v>
      </c>
      <c r="D9" s="53" t="s">
        <v>6</v>
      </c>
      <c r="E9" s="54"/>
      <c r="F9" s="54"/>
      <c r="G9" s="78"/>
    </row>
    <row r="10" spans="1:7" ht="24.95" customHeight="1">
      <c r="A10" s="4">
        <v>4</v>
      </c>
      <c r="B10" s="55" t="s">
        <v>14</v>
      </c>
      <c r="C10" s="58" t="s">
        <v>76</v>
      </c>
      <c r="D10" s="13" t="s">
        <v>1</v>
      </c>
      <c r="E10" s="43">
        <v>122</v>
      </c>
      <c r="F10" s="43"/>
      <c r="G10" s="43">
        <f>E10*F10</f>
        <v>0</v>
      </c>
    </row>
    <row r="11" spans="1:7" ht="24.95" customHeight="1">
      <c r="A11" s="4">
        <v>5</v>
      </c>
      <c r="B11" s="55" t="s">
        <v>14</v>
      </c>
      <c r="C11" s="58" t="s">
        <v>77</v>
      </c>
      <c r="D11" s="13" t="s">
        <v>1</v>
      </c>
      <c r="E11" s="43">
        <v>270</v>
      </c>
      <c r="F11" s="43"/>
      <c r="G11" s="43">
        <f t="shared" ref="G11:G29" si="0">E11*F11</f>
        <v>0</v>
      </c>
    </row>
    <row r="12" spans="1:7" ht="24.95" customHeight="1">
      <c r="A12" s="4">
        <v>6</v>
      </c>
      <c r="B12" s="55" t="s">
        <v>14</v>
      </c>
      <c r="C12" s="58" t="s">
        <v>78</v>
      </c>
      <c r="D12" s="13" t="s">
        <v>2</v>
      </c>
      <c r="E12" s="43">
        <v>1800</v>
      </c>
      <c r="F12" s="43"/>
      <c r="G12" s="43">
        <f t="shared" si="0"/>
        <v>0</v>
      </c>
    </row>
    <row r="13" spans="1:7" ht="24.95" customHeight="1">
      <c r="A13" s="4">
        <v>7</v>
      </c>
      <c r="B13" s="55" t="s">
        <v>14</v>
      </c>
      <c r="C13" s="58" t="s">
        <v>225</v>
      </c>
      <c r="D13" s="13" t="s">
        <v>2</v>
      </c>
      <c r="E13" s="43">
        <v>20</v>
      </c>
      <c r="F13" s="43"/>
      <c r="G13" s="43">
        <f t="shared" si="0"/>
        <v>0</v>
      </c>
    </row>
    <row r="14" spans="1:7" ht="24.95" customHeight="1">
      <c r="A14" s="4">
        <v>8</v>
      </c>
      <c r="B14" s="55" t="s">
        <v>14</v>
      </c>
      <c r="C14" s="58" t="s">
        <v>79</v>
      </c>
      <c r="D14" s="13" t="s">
        <v>2</v>
      </c>
      <c r="E14" s="43">
        <v>330</v>
      </c>
      <c r="F14" s="43"/>
      <c r="G14" s="43">
        <f t="shared" si="0"/>
        <v>0</v>
      </c>
    </row>
    <row r="15" spans="1:7" ht="24.95" customHeight="1">
      <c r="A15" s="4">
        <v>9</v>
      </c>
      <c r="B15" s="55" t="s">
        <v>14</v>
      </c>
      <c r="C15" s="58" t="s">
        <v>226</v>
      </c>
      <c r="D15" s="13" t="s">
        <v>0</v>
      </c>
      <c r="E15" s="43">
        <v>60</v>
      </c>
      <c r="F15" s="43"/>
      <c r="G15" s="43">
        <f>E15*F15</f>
        <v>0</v>
      </c>
    </row>
    <row r="16" spans="1:7" ht="24.95" customHeight="1">
      <c r="A16" s="4">
        <v>10</v>
      </c>
      <c r="B16" s="55" t="s">
        <v>227</v>
      </c>
      <c r="C16" s="58" t="s">
        <v>228</v>
      </c>
      <c r="D16" s="13" t="s">
        <v>0</v>
      </c>
      <c r="E16" s="43">
        <v>1100</v>
      </c>
      <c r="F16" s="43"/>
      <c r="G16" s="43">
        <f>E16*F16</f>
        <v>0</v>
      </c>
    </row>
    <row r="17" spans="1:7" ht="24.95" customHeight="1">
      <c r="A17" s="3"/>
      <c r="B17" s="108" t="s">
        <v>16</v>
      </c>
      <c r="C17" s="59" t="s">
        <v>39</v>
      </c>
      <c r="D17" s="53" t="s">
        <v>6</v>
      </c>
      <c r="E17" s="54"/>
      <c r="F17" s="54"/>
      <c r="G17" s="78"/>
    </row>
    <row r="18" spans="1:7" ht="24.95" customHeight="1">
      <c r="A18" s="4">
        <f>A16+1</f>
        <v>11</v>
      </c>
      <c r="B18" s="55" t="s">
        <v>52</v>
      </c>
      <c r="C18" s="58" t="s">
        <v>229</v>
      </c>
      <c r="D18" s="13" t="s">
        <v>3</v>
      </c>
      <c r="E18" s="43">
        <v>69</v>
      </c>
      <c r="F18" s="43"/>
      <c r="G18" s="43">
        <f t="shared" si="0"/>
        <v>0</v>
      </c>
    </row>
    <row r="19" spans="1:7" ht="24.95" customHeight="1">
      <c r="A19" s="4">
        <f>A18+1</f>
        <v>12</v>
      </c>
      <c r="B19" s="55" t="s">
        <v>52</v>
      </c>
      <c r="C19" s="58" t="s">
        <v>230</v>
      </c>
      <c r="D19" s="13" t="s">
        <v>3</v>
      </c>
      <c r="E19" s="43">
        <v>11</v>
      </c>
      <c r="F19" s="43"/>
      <c r="G19" s="43">
        <f t="shared" si="0"/>
        <v>0</v>
      </c>
    </row>
    <row r="20" spans="1:7" ht="24.95" customHeight="1">
      <c r="A20" s="4">
        <f t="shared" ref="A20:A29" si="1">A19+1</f>
        <v>13</v>
      </c>
      <c r="B20" s="55" t="s">
        <v>52</v>
      </c>
      <c r="C20" s="58" t="s">
        <v>231</v>
      </c>
      <c r="D20" s="13" t="s">
        <v>3</v>
      </c>
      <c r="E20" s="43">
        <v>1</v>
      </c>
      <c r="F20" s="43"/>
      <c r="G20" s="43">
        <f t="shared" si="0"/>
        <v>0</v>
      </c>
    </row>
    <row r="21" spans="1:7" ht="24.95" customHeight="1">
      <c r="A21" s="4">
        <f t="shared" si="1"/>
        <v>14</v>
      </c>
      <c r="B21" s="55" t="s">
        <v>52</v>
      </c>
      <c r="C21" s="58" t="s">
        <v>118</v>
      </c>
      <c r="D21" s="13" t="s">
        <v>3</v>
      </c>
      <c r="E21" s="43">
        <v>47</v>
      </c>
      <c r="F21" s="43"/>
      <c r="G21" s="43">
        <f t="shared" si="0"/>
        <v>0</v>
      </c>
    </row>
    <row r="22" spans="1:7" ht="24.95" customHeight="1">
      <c r="A22" s="4">
        <f t="shared" si="1"/>
        <v>15</v>
      </c>
      <c r="B22" s="55" t="s">
        <v>52</v>
      </c>
      <c r="C22" s="58" t="s">
        <v>119</v>
      </c>
      <c r="D22" s="13" t="s">
        <v>3</v>
      </c>
      <c r="E22" s="43">
        <v>10</v>
      </c>
      <c r="F22" s="43"/>
      <c r="G22" s="43">
        <f t="shared" si="0"/>
        <v>0</v>
      </c>
    </row>
    <row r="23" spans="1:7" ht="24.95" customHeight="1">
      <c r="A23" s="4">
        <f t="shared" si="1"/>
        <v>16</v>
      </c>
      <c r="B23" s="55" t="s">
        <v>52</v>
      </c>
      <c r="C23" s="58" t="s">
        <v>232</v>
      </c>
      <c r="D23" s="13" t="s">
        <v>3</v>
      </c>
      <c r="E23" s="43">
        <v>1</v>
      </c>
      <c r="F23" s="43"/>
      <c r="G23" s="43">
        <f t="shared" si="0"/>
        <v>0</v>
      </c>
    </row>
    <row r="24" spans="1:7" ht="24.95" customHeight="1">
      <c r="A24" s="4">
        <f t="shared" si="1"/>
        <v>17</v>
      </c>
      <c r="B24" s="55" t="s">
        <v>52</v>
      </c>
      <c r="C24" s="58" t="s">
        <v>120</v>
      </c>
      <c r="D24" s="13" t="s">
        <v>2</v>
      </c>
      <c r="E24" s="43">
        <v>415</v>
      </c>
      <c r="F24" s="43"/>
      <c r="G24" s="43">
        <f t="shared" si="0"/>
        <v>0</v>
      </c>
    </row>
    <row r="25" spans="1:7" ht="24.95" customHeight="1">
      <c r="A25" s="4">
        <f t="shared" si="1"/>
        <v>18</v>
      </c>
      <c r="B25" s="55" t="s">
        <v>52</v>
      </c>
      <c r="C25" s="58" t="s">
        <v>121</v>
      </c>
      <c r="D25" s="13" t="s">
        <v>1</v>
      </c>
      <c r="E25" s="43">
        <v>9.35</v>
      </c>
      <c r="F25" s="43"/>
      <c r="G25" s="43">
        <f t="shared" si="0"/>
        <v>0</v>
      </c>
    </row>
    <row r="26" spans="1:7" ht="24.95" customHeight="1">
      <c r="A26" s="4">
        <f t="shared" si="1"/>
        <v>19</v>
      </c>
      <c r="B26" s="55" t="s">
        <v>52</v>
      </c>
      <c r="C26" s="58" t="s">
        <v>122</v>
      </c>
      <c r="D26" s="13" t="s">
        <v>1</v>
      </c>
      <c r="E26" s="43">
        <v>9.35</v>
      </c>
      <c r="F26" s="43"/>
      <c r="G26" s="43">
        <f t="shared" si="0"/>
        <v>0</v>
      </c>
    </row>
    <row r="27" spans="1:7" ht="24.95" customHeight="1">
      <c r="A27" s="4">
        <f t="shared" si="1"/>
        <v>20</v>
      </c>
      <c r="B27" s="55" t="s">
        <v>52</v>
      </c>
      <c r="C27" s="58" t="s">
        <v>123</v>
      </c>
      <c r="D27" s="13" t="s">
        <v>126</v>
      </c>
      <c r="E27" s="43">
        <v>3.32</v>
      </c>
      <c r="F27" s="43"/>
      <c r="G27" s="43">
        <f t="shared" si="0"/>
        <v>0</v>
      </c>
    </row>
    <row r="28" spans="1:7" ht="24.95" customHeight="1">
      <c r="A28" s="4">
        <f t="shared" si="1"/>
        <v>21</v>
      </c>
      <c r="B28" s="55" t="s">
        <v>52</v>
      </c>
      <c r="C28" s="58" t="s">
        <v>124</v>
      </c>
      <c r="D28" s="13" t="s">
        <v>126</v>
      </c>
      <c r="E28" s="43">
        <v>16.43</v>
      </c>
      <c r="F28" s="43"/>
      <c r="G28" s="43">
        <f t="shared" si="0"/>
        <v>0</v>
      </c>
    </row>
    <row r="29" spans="1:7" ht="24.95" customHeight="1">
      <c r="A29" s="4">
        <f t="shared" si="1"/>
        <v>22</v>
      </c>
      <c r="B29" s="55" t="s">
        <v>52</v>
      </c>
      <c r="C29" s="58" t="s">
        <v>125</v>
      </c>
      <c r="D29" s="13" t="s">
        <v>126</v>
      </c>
      <c r="E29" s="43">
        <v>19.75</v>
      </c>
      <c r="F29" s="43"/>
      <c r="G29" s="43">
        <f t="shared" si="0"/>
        <v>0</v>
      </c>
    </row>
    <row r="30" spans="1:7" ht="24.95" customHeight="1">
      <c r="A30" s="3"/>
      <c r="B30" s="108" t="s">
        <v>17</v>
      </c>
      <c r="C30" s="52" t="s">
        <v>18</v>
      </c>
      <c r="D30" s="53" t="s">
        <v>6</v>
      </c>
      <c r="E30" s="54"/>
      <c r="F30" s="54"/>
      <c r="G30" s="78"/>
    </row>
    <row r="31" spans="1:7" ht="24.95" customHeight="1">
      <c r="A31" s="4">
        <f>A29+1</f>
        <v>23</v>
      </c>
      <c r="B31" s="55" t="s">
        <v>80</v>
      </c>
      <c r="C31" s="58" t="s">
        <v>81</v>
      </c>
      <c r="D31" s="13" t="s">
        <v>1</v>
      </c>
      <c r="E31" s="43">
        <v>2610</v>
      </c>
      <c r="F31" s="43"/>
      <c r="G31" s="43">
        <f>E31*F31</f>
        <v>0</v>
      </c>
    </row>
    <row r="32" spans="1:7" ht="24.95" customHeight="1">
      <c r="A32" s="4">
        <f>A31+1</f>
        <v>24</v>
      </c>
      <c r="B32" s="55" t="s">
        <v>53</v>
      </c>
      <c r="C32" s="58" t="s">
        <v>82</v>
      </c>
      <c r="D32" s="13" t="s">
        <v>1</v>
      </c>
      <c r="E32" s="43">
        <v>110</v>
      </c>
      <c r="F32" s="43"/>
      <c r="G32" s="43">
        <f>E32*F32</f>
        <v>0</v>
      </c>
    </row>
    <row r="33" spans="1:7" ht="24.95" customHeight="1">
      <c r="A33" s="3"/>
      <c r="B33" s="108" t="s">
        <v>19</v>
      </c>
      <c r="C33" s="52" t="s">
        <v>38</v>
      </c>
      <c r="D33" s="53" t="s">
        <v>6</v>
      </c>
      <c r="E33" s="54"/>
      <c r="F33" s="54"/>
      <c r="G33" s="78"/>
    </row>
    <row r="34" spans="1:7" ht="24.95" customHeight="1">
      <c r="A34" s="4">
        <f>A32+1</f>
        <v>25</v>
      </c>
      <c r="B34" s="57" t="s">
        <v>20</v>
      </c>
      <c r="C34" s="58" t="s">
        <v>83</v>
      </c>
      <c r="D34" s="13" t="s">
        <v>2</v>
      </c>
      <c r="E34" s="43">
        <v>6223</v>
      </c>
      <c r="F34" s="43"/>
      <c r="G34" s="43">
        <f>E34*F34</f>
        <v>0</v>
      </c>
    </row>
    <row r="35" spans="1:7" ht="24.95" customHeight="1">
      <c r="A35" s="4">
        <f>A34+1</f>
        <v>26</v>
      </c>
      <c r="B35" s="57" t="s">
        <v>84</v>
      </c>
      <c r="C35" s="58" t="s">
        <v>85</v>
      </c>
      <c r="D35" s="13" t="s">
        <v>2</v>
      </c>
      <c r="E35" s="43">
        <v>4216</v>
      </c>
      <c r="F35" s="43"/>
      <c r="G35" s="43">
        <f t="shared" ref="G35:G42" si="2">E35*F35</f>
        <v>0</v>
      </c>
    </row>
    <row r="36" spans="1:7" ht="24.95" customHeight="1">
      <c r="A36" s="4">
        <f t="shared" ref="A36:A42" si="3">A35+1</f>
        <v>27</v>
      </c>
      <c r="B36" s="57" t="s">
        <v>84</v>
      </c>
      <c r="C36" s="56" t="s">
        <v>86</v>
      </c>
      <c r="D36" s="13" t="s">
        <v>2</v>
      </c>
      <c r="E36" s="43">
        <v>4216</v>
      </c>
      <c r="F36" s="43"/>
      <c r="G36" s="43">
        <f t="shared" si="2"/>
        <v>0</v>
      </c>
    </row>
    <row r="37" spans="1:7" ht="24.95" customHeight="1">
      <c r="A37" s="4">
        <v>28</v>
      </c>
      <c r="B37" s="57" t="s">
        <v>21</v>
      </c>
      <c r="C37" s="58" t="s">
        <v>233</v>
      </c>
      <c r="D37" s="13" t="s">
        <v>2</v>
      </c>
      <c r="E37" s="43">
        <v>23</v>
      </c>
      <c r="F37" s="43"/>
      <c r="G37" s="43">
        <f t="shared" si="2"/>
        <v>0</v>
      </c>
    </row>
    <row r="38" spans="1:7" ht="24.95" customHeight="1">
      <c r="A38" s="4">
        <v>29</v>
      </c>
      <c r="B38" s="57" t="s">
        <v>21</v>
      </c>
      <c r="C38" s="58" t="s">
        <v>87</v>
      </c>
      <c r="D38" s="13" t="s">
        <v>2</v>
      </c>
      <c r="E38" s="43">
        <v>1983</v>
      </c>
      <c r="F38" s="43"/>
      <c r="G38" s="43">
        <f t="shared" si="2"/>
        <v>0</v>
      </c>
    </row>
    <row r="39" spans="1:7" ht="24.95" customHeight="1">
      <c r="A39" s="4">
        <f t="shared" si="3"/>
        <v>30</v>
      </c>
      <c r="B39" s="57" t="s">
        <v>21</v>
      </c>
      <c r="C39" s="58" t="s">
        <v>88</v>
      </c>
      <c r="D39" s="13" t="s">
        <v>2</v>
      </c>
      <c r="E39" s="43">
        <v>4216</v>
      </c>
      <c r="F39" s="43"/>
      <c r="G39" s="43">
        <f t="shared" si="2"/>
        <v>0</v>
      </c>
    </row>
    <row r="40" spans="1:7" ht="24.95" customHeight="1">
      <c r="A40" s="4">
        <v>31</v>
      </c>
      <c r="B40" s="57" t="s">
        <v>22</v>
      </c>
      <c r="C40" s="58" t="s">
        <v>89</v>
      </c>
      <c r="D40" s="13" t="s">
        <v>2</v>
      </c>
      <c r="E40" s="43">
        <v>183</v>
      </c>
      <c r="F40" s="43"/>
      <c r="G40" s="43">
        <f t="shared" si="2"/>
        <v>0</v>
      </c>
    </row>
    <row r="41" spans="1:7" ht="24.95" customHeight="1">
      <c r="A41" s="4">
        <v>32</v>
      </c>
      <c r="B41" s="57" t="s">
        <v>22</v>
      </c>
      <c r="C41" s="58" t="s">
        <v>90</v>
      </c>
      <c r="D41" s="13" t="s">
        <v>2</v>
      </c>
      <c r="E41" s="69">
        <v>1788</v>
      </c>
      <c r="F41" s="43"/>
      <c r="G41" s="43">
        <f t="shared" si="2"/>
        <v>0</v>
      </c>
    </row>
    <row r="42" spans="1:7" ht="24.95" customHeight="1">
      <c r="A42" s="4">
        <f t="shared" si="3"/>
        <v>33</v>
      </c>
      <c r="B42" s="57" t="s">
        <v>22</v>
      </c>
      <c r="C42" s="58" t="s">
        <v>91</v>
      </c>
      <c r="D42" s="13" t="s">
        <v>2</v>
      </c>
      <c r="E42" s="43">
        <v>4216</v>
      </c>
      <c r="F42" s="43"/>
      <c r="G42" s="43">
        <f t="shared" si="2"/>
        <v>0</v>
      </c>
    </row>
    <row r="43" spans="1:7" ht="24.95" customHeight="1">
      <c r="A43" s="3"/>
      <c r="B43" s="108" t="s">
        <v>23</v>
      </c>
      <c r="C43" s="52" t="s">
        <v>24</v>
      </c>
      <c r="D43" s="53" t="s">
        <v>6</v>
      </c>
      <c r="E43" s="54"/>
      <c r="F43" s="54"/>
      <c r="G43" s="78"/>
    </row>
    <row r="44" spans="1:7" ht="24.95" customHeight="1">
      <c r="A44" s="4">
        <f>A42+1</f>
        <v>34</v>
      </c>
      <c r="B44" s="57" t="s">
        <v>25</v>
      </c>
      <c r="C44" s="58" t="s">
        <v>92</v>
      </c>
      <c r="D44" s="13" t="s">
        <v>2</v>
      </c>
      <c r="E44" s="43">
        <v>464</v>
      </c>
      <c r="F44" s="43"/>
      <c r="G44" s="43">
        <f>E44*F44</f>
        <v>0</v>
      </c>
    </row>
    <row r="45" spans="1:7" ht="24.95" customHeight="1">
      <c r="A45" s="4">
        <f>A44+1</f>
        <v>35</v>
      </c>
      <c r="B45" s="57" t="s">
        <v>26</v>
      </c>
      <c r="C45" s="56" t="s">
        <v>234</v>
      </c>
      <c r="D45" s="13" t="s">
        <v>2</v>
      </c>
      <c r="E45" s="43">
        <v>4216</v>
      </c>
      <c r="F45" s="43"/>
      <c r="G45" s="43">
        <f t="shared" ref="G45:G46" si="4">E45*F45</f>
        <v>0</v>
      </c>
    </row>
    <row r="46" spans="1:7" ht="24.95" customHeight="1">
      <c r="A46" s="4">
        <f t="shared" ref="A46" si="5">A45+1</f>
        <v>36</v>
      </c>
      <c r="B46" s="57" t="s">
        <v>93</v>
      </c>
      <c r="C46" s="56" t="s">
        <v>235</v>
      </c>
      <c r="D46" s="13" t="s">
        <v>2</v>
      </c>
      <c r="E46" s="43">
        <v>4216</v>
      </c>
      <c r="F46" s="43"/>
      <c r="G46" s="43">
        <f t="shared" si="4"/>
        <v>0</v>
      </c>
    </row>
    <row r="47" spans="1:7" ht="24.95" customHeight="1">
      <c r="A47" s="3"/>
      <c r="B47" s="108" t="s">
        <v>27</v>
      </c>
      <c r="C47" s="59" t="s">
        <v>40</v>
      </c>
      <c r="D47" s="53" t="s">
        <v>6</v>
      </c>
      <c r="E47" s="54"/>
      <c r="F47" s="54"/>
      <c r="G47" s="78"/>
    </row>
    <row r="48" spans="1:7" ht="24.95" customHeight="1">
      <c r="A48" s="4">
        <f>A46+1</f>
        <v>37</v>
      </c>
      <c r="B48" s="55" t="s">
        <v>54</v>
      </c>
      <c r="C48" s="58" t="s">
        <v>94</v>
      </c>
      <c r="D48" s="13" t="s">
        <v>2</v>
      </c>
      <c r="E48" s="43">
        <v>8</v>
      </c>
      <c r="F48" s="43"/>
      <c r="G48" s="43">
        <f>E48*F48</f>
        <v>0</v>
      </c>
    </row>
    <row r="49" spans="1:7" ht="24.95" customHeight="1">
      <c r="A49" s="4">
        <f>A48+1</f>
        <v>38</v>
      </c>
      <c r="B49" s="55" t="s">
        <v>55</v>
      </c>
      <c r="C49" s="58" t="s">
        <v>95</v>
      </c>
      <c r="D49" s="13" t="s">
        <v>3</v>
      </c>
      <c r="E49" s="43">
        <v>5</v>
      </c>
      <c r="F49" s="43"/>
      <c r="G49" s="43">
        <f t="shared" ref="G49:G51" si="6">E49*F49</f>
        <v>0</v>
      </c>
    </row>
    <row r="50" spans="1:7" ht="24.95" customHeight="1">
      <c r="A50" s="4">
        <f t="shared" ref="A50:A51" si="7">A49+1</f>
        <v>39</v>
      </c>
      <c r="B50" s="55" t="s">
        <v>55</v>
      </c>
      <c r="C50" s="58" t="s">
        <v>96</v>
      </c>
      <c r="D50" s="13" t="s">
        <v>3</v>
      </c>
      <c r="E50" s="43">
        <v>5</v>
      </c>
      <c r="F50" s="43"/>
      <c r="G50" s="43">
        <f t="shared" si="6"/>
        <v>0</v>
      </c>
    </row>
    <row r="51" spans="1:7" ht="24.95" customHeight="1">
      <c r="A51" s="4">
        <f t="shared" si="7"/>
        <v>40</v>
      </c>
      <c r="B51" s="55" t="s">
        <v>55</v>
      </c>
      <c r="C51" s="56" t="s">
        <v>97</v>
      </c>
      <c r="D51" s="13" t="s">
        <v>3</v>
      </c>
      <c r="E51" s="43">
        <v>6</v>
      </c>
      <c r="F51" s="43"/>
      <c r="G51" s="43">
        <f t="shared" si="6"/>
        <v>0</v>
      </c>
    </row>
    <row r="52" spans="1:7" ht="24.95" customHeight="1">
      <c r="A52" s="3"/>
      <c r="B52" s="108" t="s">
        <v>28</v>
      </c>
      <c r="C52" s="52" t="s">
        <v>29</v>
      </c>
      <c r="D52" s="53" t="s">
        <v>6</v>
      </c>
      <c r="E52" s="54"/>
      <c r="F52" s="54"/>
      <c r="G52" s="78"/>
    </row>
    <row r="53" spans="1:7" ht="24.95" customHeight="1">
      <c r="A53" s="4">
        <f>A51+1</f>
        <v>41</v>
      </c>
      <c r="B53" s="57" t="s">
        <v>98</v>
      </c>
      <c r="C53" s="56" t="s">
        <v>99</v>
      </c>
      <c r="D53" s="13" t="s">
        <v>0</v>
      </c>
      <c r="E53" s="43">
        <v>1701</v>
      </c>
      <c r="F53" s="43"/>
      <c r="G53" s="43">
        <f t="shared" ref="G53:G68" si="8">E53*F53</f>
        <v>0</v>
      </c>
    </row>
    <row r="54" spans="1:7" ht="24.95" customHeight="1">
      <c r="A54" s="4">
        <f>A53+1</f>
        <v>42</v>
      </c>
      <c r="B54" s="57" t="s">
        <v>98</v>
      </c>
      <c r="C54" s="56" t="s">
        <v>100</v>
      </c>
      <c r="D54" s="13" t="s">
        <v>0</v>
      </c>
      <c r="E54" s="43">
        <v>467</v>
      </c>
      <c r="F54" s="43"/>
      <c r="G54" s="43">
        <f t="shared" si="8"/>
        <v>0</v>
      </c>
    </row>
    <row r="55" spans="1:7" ht="24.95" customHeight="1">
      <c r="A55" s="4">
        <f t="shared" ref="A55:A60" si="9">A54+1</f>
        <v>43</v>
      </c>
      <c r="B55" s="57" t="s">
        <v>101</v>
      </c>
      <c r="C55" s="56" t="s">
        <v>102</v>
      </c>
      <c r="D55" s="13" t="s">
        <v>2</v>
      </c>
      <c r="E55" s="43">
        <v>1388</v>
      </c>
      <c r="F55" s="43"/>
      <c r="G55" s="43">
        <f t="shared" si="8"/>
        <v>0</v>
      </c>
    </row>
    <row r="56" spans="1:7" ht="24.95" customHeight="1">
      <c r="A56" s="4">
        <f t="shared" si="9"/>
        <v>44</v>
      </c>
      <c r="B56" s="57" t="s">
        <v>101</v>
      </c>
      <c r="C56" s="56" t="s">
        <v>103</v>
      </c>
      <c r="D56" s="13" t="s">
        <v>2</v>
      </c>
      <c r="E56" s="43">
        <v>171</v>
      </c>
      <c r="F56" s="43"/>
      <c r="G56" s="43">
        <f t="shared" si="8"/>
        <v>0</v>
      </c>
    </row>
    <row r="57" spans="1:7" ht="24.95" customHeight="1">
      <c r="A57" s="4">
        <f t="shared" si="9"/>
        <v>45</v>
      </c>
      <c r="B57" s="57" t="s">
        <v>30</v>
      </c>
      <c r="C57" s="58" t="s">
        <v>104</v>
      </c>
      <c r="D57" s="13" t="s">
        <v>0</v>
      </c>
      <c r="E57" s="43">
        <v>861</v>
      </c>
      <c r="F57" s="43"/>
      <c r="G57" s="43">
        <f t="shared" si="8"/>
        <v>0</v>
      </c>
    </row>
    <row r="58" spans="1:7" ht="24.95" customHeight="1">
      <c r="A58" s="4">
        <f t="shared" si="9"/>
        <v>46</v>
      </c>
      <c r="B58" s="57" t="s">
        <v>105</v>
      </c>
      <c r="C58" s="56" t="s">
        <v>106</v>
      </c>
      <c r="D58" s="13" t="s">
        <v>3</v>
      </c>
      <c r="E58" s="43">
        <v>5</v>
      </c>
      <c r="F58" s="43"/>
      <c r="G58" s="43">
        <f t="shared" si="8"/>
        <v>0</v>
      </c>
    </row>
    <row r="59" spans="1:7" ht="24.95" customHeight="1">
      <c r="A59" s="4">
        <f t="shared" si="9"/>
        <v>47</v>
      </c>
      <c r="B59" s="57" t="s">
        <v>105</v>
      </c>
      <c r="C59" s="58" t="s">
        <v>107</v>
      </c>
      <c r="D59" s="13" t="s">
        <v>3</v>
      </c>
      <c r="E59" s="43">
        <v>39</v>
      </c>
      <c r="F59" s="43"/>
      <c r="G59" s="43">
        <f t="shared" si="8"/>
        <v>0</v>
      </c>
    </row>
    <row r="60" spans="1:7" ht="24.95" customHeight="1">
      <c r="A60" s="4">
        <f t="shared" si="9"/>
        <v>48</v>
      </c>
      <c r="B60" s="57" t="s">
        <v>105</v>
      </c>
      <c r="C60" s="58" t="s">
        <v>108</v>
      </c>
      <c r="D60" s="13" t="s">
        <v>3</v>
      </c>
      <c r="E60" s="43">
        <v>24</v>
      </c>
      <c r="F60" s="43"/>
      <c r="G60" s="43">
        <f t="shared" si="8"/>
        <v>0</v>
      </c>
    </row>
    <row r="61" spans="1:7" ht="24.95" customHeight="1">
      <c r="A61" s="4">
        <v>47</v>
      </c>
      <c r="B61" s="57" t="s">
        <v>105</v>
      </c>
      <c r="C61" s="58" t="s">
        <v>110</v>
      </c>
      <c r="D61" s="13" t="s">
        <v>3</v>
      </c>
      <c r="E61" s="43">
        <v>7</v>
      </c>
      <c r="F61" s="43"/>
      <c r="G61" s="43"/>
    </row>
    <row r="62" spans="1:7" ht="24.95" customHeight="1">
      <c r="A62" s="4">
        <f>A60+1</f>
        <v>49</v>
      </c>
      <c r="B62" s="57" t="s">
        <v>105</v>
      </c>
      <c r="C62" s="58" t="s">
        <v>109</v>
      </c>
      <c r="D62" s="13" t="s">
        <v>3</v>
      </c>
      <c r="E62" s="43">
        <v>17</v>
      </c>
      <c r="F62" s="43"/>
      <c r="G62" s="43">
        <f t="shared" si="8"/>
        <v>0</v>
      </c>
    </row>
    <row r="63" spans="1:7" ht="24.95" customHeight="1">
      <c r="A63" s="3"/>
      <c r="B63" s="108" t="s">
        <v>31</v>
      </c>
      <c r="C63" s="59" t="s">
        <v>41</v>
      </c>
      <c r="D63" s="53" t="s">
        <v>6</v>
      </c>
      <c r="E63" s="54"/>
      <c r="F63" s="54"/>
      <c r="G63" s="78"/>
    </row>
    <row r="64" spans="1:7" ht="24.95" customHeight="1">
      <c r="A64" s="4">
        <f>A62+1</f>
        <v>50</v>
      </c>
      <c r="B64" s="57" t="s">
        <v>32</v>
      </c>
      <c r="C64" s="58" t="s">
        <v>115</v>
      </c>
      <c r="D64" s="13" t="s">
        <v>2</v>
      </c>
      <c r="E64" s="43">
        <v>1205</v>
      </c>
      <c r="F64" s="43"/>
      <c r="G64" s="43">
        <f t="shared" si="8"/>
        <v>0</v>
      </c>
    </row>
    <row r="65" spans="1:7" ht="22.5" customHeight="1">
      <c r="A65" s="4">
        <f>A64+1</f>
        <v>51</v>
      </c>
      <c r="B65" s="57" t="s">
        <v>117</v>
      </c>
      <c r="C65" s="58" t="s">
        <v>116</v>
      </c>
      <c r="D65" s="13" t="s">
        <v>2</v>
      </c>
      <c r="E65" s="43">
        <v>1205</v>
      </c>
      <c r="F65" s="43"/>
      <c r="G65" s="43">
        <f t="shared" si="8"/>
        <v>0</v>
      </c>
    </row>
    <row r="66" spans="1:7" ht="24.95" customHeight="1">
      <c r="A66" s="3"/>
      <c r="B66" s="108" t="s">
        <v>33</v>
      </c>
      <c r="C66" s="59" t="s">
        <v>42</v>
      </c>
      <c r="D66" s="53" t="s">
        <v>6</v>
      </c>
      <c r="E66" s="54"/>
      <c r="F66" s="54"/>
      <c r="G66" s="78"/>
    </row>
    <row r="67" spans="1:7" ht="24.95" customHeight="1">
      <c r="A67" s="3"/>
      <c r="B67" s="108" t="s">
        <v>112</v>
      </c>
      <c r="C67" s="52" t="s">
        <v>111</v>
      </c>
      <c r="D67" s="53" t="s">
        <v>6</v>
      </c>
      <c r="E67" s="54"/>
      <c r="F67" s="54"/>
      <c r="G67" s="78"/>
    </row>
    <row r="68" spans="1:7">
      <c r="A68" s="4">
        <v>50</v>
      </c>
      <c r="B68" s="57" t="s">
        <v>113</v>
      </c>
      <c r="C68" s="56" t="s">
        <v>114</v>
      </c>
      <c r="D68" s="13" t="s">
        <v>3</v>
      </c>
      <c r="E68" s="43">
        <v>9</v>
      </c>
      <c r="F68" s="43"/>
      <c r="G68" s="43">
        <f t="shared" si="8"/>
        <v>0</v>
      </c>
    </row>
    <row r="69" spans="1:7">
      <c r="A69" s="3"/>
      <c r="B69" s="108"/>
      <c r="C69" s="52" t="s">
        <v>73</v>
      </c>
      <c r="D69" s="53" t="s">
        <v>6</v>
      </c>
      <c r="E69" s="54"/>
      <c r="F69" s="54"/>
      <c r="G69" s="78"/>
    </row>
    <row r="70" spans="1:7">
      <c r="A70" s="60"/>
      <c r="B70" s="7"/>
      <c r="C70" s="61" t="s">
        <v>35</v>
      </c>
      <c r="D70" s="7" t="s">
        <v>6</v>
      </c>
      <c r="E70" s="9"/>
      <c r="F70" s="9" t="s">
        <v>70</v>
      </c>
      <c r="G70" s="83">
        <f>SUM(G5:G69)</f>
        <v>0</v>
      </c>
    </row>
  </sheetData>
  <phoneticPr fontId="9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zoomScaleNormal="100" zoomScaleSheetLayoutView="100" workbookViewId="0">
      <selection activeCell="L13" sqref="L13"/>
    </sheetView>
  </sheetViews>
  <sheetFormatPr defaultColWidth="9.33203125" defaultRowHeight="12.75"/>
  <cols>
    <col min="1" max="1" width="6.5" style="15" customWidth="1"/>
    <col min="2" max="2" width="16.33203125" style="15" customWidth="1"/>
    <col min="3" max="3" width="100.83203125" style="15" customWidth="1"/>
    <col min="4" max="4" width="11.6640625" style="14" customWidth="1"/>
    <col min="5" max="5" width="16.83203125" style="76" customWidth="1"/>
    <col min="6" max="6" width="12.6640625" style="77" customWidth="1"/>
    <col min="7" max="7" width="14.6640625" style="77" customWidth="1"/>
    <col min="8" max="8" width="16.33203125" style="15" customWidth="1"/>
    <col min="9" max="9" width="9.6640625" style="15" bestFit="1" customWidth="1"/>
    <col min="10" max="16384" width="9.33203125" style="15"/>
  </cols>
  <sheetData>
    <row r="1" spans="1:8" ht="38.25">
      <c r="A1" s="2" t="s">
        <v>34</v>
      </c>
      <c r="B1" s="1" t="s">
        <v>4</v>
      </c>
      <c r="C1" s="1" t="s">
        <v>67</v>
      </c>
      <c r="D1" s="1" t="s">
        <v>5</v>
      </c>
      <c r="E1" s="6" t="s">
        <v>71</v>
      </c>
      <c r="F1" s="1" t="s">
        <v>128</v>
      </c>
      <c r="G1" s="1" t="s">
        <v>57</v>
      </c>
    </row>
    <row r="2" spans="1:8">
      <c r="A2" s="2">
        <v>1</v>
      </c>
      <c r="B2" s="48">
        <v>2</v>
      </c>
      <c r="C2" s="48">
        <v>3</v>
      </c>
      <c r="D2" s="1">
        <v>4</v>
      </c>
      <c r="E2" s="8">
        <v>5</v>
      </c>
      <c r="F2" s="1">
        <v>6</v>
      </c>
      <c r="G2" s="1">
        <v>7</v>
      </c>
    </row>
    <row r="3" spans="1:8">
      <c r="A3" s="62"/>
      <c r="B3" s="63"/>
      <c r="C3" s="64" t="s">
        <v>37</v>
      </c>
      <c r="D3" s="65"/>
      <c r="E3" s="66"/>
      <c r="F3" s="67"/>
      <c r="G3" s="68"/>
    </row>
    <row r="4" spans="1:8">
      <c r="A4" s="113" t="s">
        <v>198</v>
      </c>
      <c r="B4" s="114"/>
      <c r="C4" s="114"/>
      <c r="D4" s="114"/>
      <c r="E4" s="114"/>
      <c r="F4" s="114"/>
      <c r="G4" s="115"/>
    </row>
    <row r="5" spans="1:8" ht="28.5" customHeight="1">
      <c r="A5" s="87">
        <v>1</v>
      </c>
      <c r="B5" s="88" t="s">
        <v>127</v>
      </c>
      <c r="C5" s="99" t="s">
        <v>207</v>
      </c>
      <c r="D5" s="89" t="s">
        <v>0</v>
      </c>
      <c r="E5" s="90">
        <v>411</v>
      </c>
      <c r="F5" s="95"/>
      <c r="G5" s="91">
        <f t="shared" ref="G5:G14" si="0">E5*F5</f>
        <v>0</v>
      </c>
    </row>
    <row r="6" spans="1:8" ht="24.75" customHeight="1">
      <c r="A6" s="87">
        <v>2</v>
      </c>
      <c r="B6" s="88" t="s">
        <v>127</v>
      </c>
      <c r="C6" s="26" t="s">
        <v>129</v>
      </c>
      <c r="D6" s="89" t="s">
        <v>0</v>
      </c>
      <c r="E6" s="90">
        <v>407</v>
      </c>
      <c r="F6" s="95"/>
      <c r="G6" s="91">
        <f>E6*F6</f>
        <v>0</v>
      </c>
    </row>
    <row r="7" spans="1:8" ht="24.95" customHeight="1">
      <c r="A7" s="87">
        <v>3</v>
      </c>
      <c r="B7" s="88" t="s">
        <v>127</v>
      </c>
      <c r="C7" s="26" t="s">
        <v>203</v>
      </c>
      <c r="D7" s="89" t="s">
        <v>182</v>
      </c>
      <c r="E7" s="90">
        <v>4</v>
      </c>
      <c r="F7" s="95"/>
      <c r="G7" s="91">
        <f t="shared" si="0"/>
        <v>0</v>
      </c>
    </row>
    <row r="8" spans="1:8" ht="69.75" customHeight="1">
      <c r="A8" s="87">
        <f>A7+1</f>
        <v>4</v>
      </c>
      <c r="B8" s="88" t="s">
        <v>127</v>
      </c>
      <c r="C8" s="99" t="s">
        <v>206</v>
      </c>
      <c r="D8" s="89" t="s">
        <v>0</v>
      </c>
      <c r="E8" s="90">
        <v>344.5</v>
      </c>
      <c r="F8" s="95"/>
      <c r="G8" s="91">
        <f t="shared" si="0"/>
        <v>0</v>
      </c>
    </row>
    <row r="9" spans="1:8" ht="51.75" customHeight="1">
      <c r="A9" s="87">
        <v>5</v>
      </c>
      <c r="B9" s="88" t="s">
        <v>127</v>
      </c>
      <c r="C9" s="99" t="s">
        <v>236</v>
      </c>
      <c r="D9" s="89" t="s">
        <v>0</v>
      </c>
      <c r="E9" s="90">
        <v>28</v>
      </c>
      <c r="F9" s="95"/>
      <c r="G9" s="91">
        <f t="shared" si="0"/>
        <v>0</v>
      </c>
    </row>
    <row r="10" spans="1:8" ht="51.75" customHeight="1">
      <c r="A10" s="87">
        <v>6</v>
      </c>
      <c r="B10" s="88" t="s">
        <v>127</v>
      </c>
      <c r="C10" s="99" t="s">
        <v>200</v>
      </c>
      <c r="D10" s="89" t="s">
        <v>0</v>
      </c>
      <c r="E10" s="90">
        <v>7</v>
      </c>
      <c r="F10" s="95"/>
      <c r="G10" s="91">
        <f t="shared" si="0"/>
        <v>0</v>
      </c>
    </row>
    <row r="11" spans="1:8" ht="54.75" customHeight="1">
      <c r="A11" s="87">
        <v>7</v>
      </c>
      <c r="B11" s="88" t="s">
        <v>127</v>
      </c>
      <c r="C11" s="99" t="s">
        <v>187</v>
      </c>
      <c r="D11" s="89" t="s">
        <v>0</v>
      </c>
      <c r="E11" s="90">
        <v>1</v>
      </c>
      <c r="F11" s="95"/>
      <c r="G11" s="91">
        <f t="shared" si="0"/>
        <v>0</v>
      </c>
    </row>
    <row r="12" spans="1:8" ht="53.25" customHeight="1">
      <c r="A12" s="87">
        <f t="shared" ref="A12:A14" si="1">A11+1</f>
        <v>8</v>
      </c>
      <c r="B12" s="88" t="s">
        <v>127</v>
      </c>
      <c r="C12" s="99" t="s">
        <v>199</v>
      </c>
      <c r="D12" s="89" t="s">
        <v>0</v>
      </c>
      <c r="E12" s="90">
        <v>72</v>
      </c>
      <c r="F12" s="95"/>
      <c r="G12" s="91">
        <f t="shared" si="0"/>
        <v>0</v>
      </c>
      <c r="H12" s="105"/>
    </row>
    <row r="13" spans="1:8" ht="37.5" customHeight="1">
      <c r="A13" s="87">
        <f t="shared" si="1"/>
        <v>9</v>
      </c>
      <c r="B13" s="88" t="s">
        <v>127</v>
      </c>
      <c r="C13" s="99" t="s">
        <v>184</v>
      </c>
      <c r="D13" s="89" t="s">
        <v>182</v>
      </c>
      <c r="E13" s="90">
        <v>3</v>
      </c>
      <c r="F13" s="95"/>
      <c r="G13" s="91">
        <f t="shared" si="0"/>
        <v>0</v>
      </c>
    </row>
    <row r="14" spans="1:8" ht="38.25" customHeight="1">
      <c r="A14" s="87">
        <f t="shared" si="1"/>
        <v>10</v>
      </c>
      <c r="B14" s="88" t="s">
        <v>127</v>
      </c>
      <c r="C14" s="99" t="s">
        <v>185</v>
      </c>
      <c r="D14" s="89" t="s">
        <v>182</v>
      </c>
      <c r="E14" s="90">
        <v>4</v>
      </c>
      <c r="F14" s="95"/>
      <c r="G14" s="91">
        <f t="shared" si="0"/>
        <v>0</v>
      </c>
    </row>
    <row r="15" spans="1:8" ht="43.5" customHeight="1">
      <c r="A15" s="87">
        <f t="shared" ref="A15" si="2">A14+1</f>
        <v>11</v>
      </c>
      <c r="B15" s="88" t="s">
        <v>127</v>
      </c>
      <c r="C15" s="99" t="s">
        <v>186</v>
      </c>
      <c r="D15" s="89" t="s">
        <v>182</v>
      </c>
      <c r="E15" s="90">
        <v>7</v>
      </c>
      <c r="F15" s="95"/>
      <c r="G15" s="91">
        <f t="shared" ref="G15:G20" si="3">E15*F15</f>
        <v>0</v>
      </c>
    </row>
    <row r="16" spans="1:8" ht="43.5" customHeight="1">
      <c r="A16" s="87">
        <v>12</v>
      </c>
      <c r="B16" s="88" t="s">
        <v>127</v>
      </c>
      <c r="C16" s="99" t="s">
        <v>202</v>
      </c>
      <c r="D16" s="89" t="s">
        <v>182</v>
      </c>
      <c r="E16" s="90">
        <v>4</v>
      </c>
      <c r="F16" s="95"/>
      <c r="G16" s="91">
        <f t="shared" si="3"/>
        <v>0</v>
      </c>
    </row>
    <row r="17" spans="1:7" ht="43.5" customHeight="1">
      <c r="A17" s="87">
        <v>13</v>
      </c>
      <c r="B17" s="88" t="s">
        <v>127</v>
      </c>
      <c r="C17" s="99" t="s">
        <v>188</v>
      </c>
      <c r="D17" s="89" t="s">
        <v>182</v>
      </c>
      <c r="E17" s="90">
        <v>14</v>
      </c>
      <c r="F17" s="95"/>
      <c r="G17" s="91">
        <f t="shared" si="3"/>
        <v>0</v>
      </c>
    </row>
    <row r="18" spans="1:7" ht="17.25" customHeight="1">
      <c r="A18" s="87">
        <v>14</v>
      </c>
      <c r="B18" s="88" t="s">
        <v>127</v>
      </c>
      <c r="C18" s="99" t="s">
        <v>201</v>
      </c>
      <c r="D18" s="93" t="s">
        <v>3</v>
      </c>
      <c r="E18" s="94">
        <v>4</v>
      </c>
      <c r="F18" s="96"/>
      <c r="G18" s="91">
        <f t="shared" si="3"/>
        <v>0</v>
      </c>
    </row>
    <row r="19" spans="1:7" ht="42.75" customHeight="1">
      <c r="A19" s="87">
        <f>A18+1</f>
        <v>15</v>
      </c>
      <c r="B19" s="88" t="s">
        <v>127</v>
      </c>
      <c r="C19" s="99" t="s">
        <v>204</v>
      </c>
      <c r="D19" s="93" t="s">
        <v>0</v>
      </c>
      <c r="E19" s="94">
        <v>10.5</v>
      </c>
      <c r="F19" s="96"/>
      <c r="G19" s="91">
        <f t="shared" si="3"/>
        <v>0</v>
      </c>
    </row>
    <row r="20" spans="1:7" ht="24.95" customHeight="1">
      <c r="A20" s="87">
        <v>16</v>
      </c>
      <c r="B20" s="88" t="s">
        <v>127</v>
      </c>
      <c r="C20" s="92" t="s">
        <v>130</v>
      </c>
      <c r="D20" s="93" t="s">
        <v>3</v>
      </c>
      <c r="E20" s="94">
        <v>5</v>
      </c>
      <c r="F20" s="96"/>
      <c r="G20" s="91">
        <f t="shared" si="3"/>
        <v>0</v>
      </c>
    </row>
    <row r="21" spans="1:7" ht="24.95" customHeight="1">
      <c r="A21" s="70"/>
      <c r="B21" s="71"/>
      <c r="C21" s="72" t="s">
        <v>205</v>
      </c>
      <c r="D21" s="73"/>
      <c r="E21" s="74"/>
      <c r="F21" s="73"/>
      <c r="G21" s="75"/>
    </row>
    <row r="22" spans="1:7" ht="24.95" customHeight="1">
      <c r="A22" s="87">
        <f>A20+1</f>
        <v>17</v>
      </c>
      <c r="B22" s="88" t="s">
        <v>131</v>
      </c>
      <c r="C22" s="100" t="s">
        <v>189</v>
      </c>
      <c r="D22" s="98" t="s">
        <v>3</v>
      </c>
      <c r="E22" s="6">
        <v>1</v>
      </c>
      <c r="F22" s="97"/>
      <c r="G22" s="91">
        <f t="shared" ref="G22:G35" si="4">E22*F22</f>
        <v>0</v>
      </c>
    </row>
    <row r="23" spans="1:7" ht="24.95" customHeight="1">
      <c r="A23" s="87">
        <f t="shared" ref="A23:A29" si="5">A22+1</f>
        <v>18</v>
      </c>
      <c r="B23" s="88" t="s">
        <v>131</v>
      </c>
      <c r="C23" s="101" t="s">
        <v>190</v>
      </c>
      <c r="D23" s="98" t="s">
        <v>0</v>
      </c>
      <c r="E23" s="6">
        <v>6</v>
      </c>
      <c r="F23" s="97"/>
      <c r="G23" s="91">
        <f t="shared" si="4"/>
        <v>0</v>
      </c>
    </row>
    <row r="24" spans="1:7" ht="24.95" customHeight="1">
      <c r="A24" s="87">
        <f t="shared" si="5"/>
        <v>19</v>
      </c>
      <c r="B24" s="88" t="s">
        <v>131</v>
      </c>
      <c r="C24" s="26" t="s">
        <v>191</v>
      </c>
      <c r="D24" s="98" t="s">
        <v>182</v>
      </c>
      <c r="E24" s="6">
        <v>1</v>
      </c>
      <c r="F24" s="97"/>
      <c r="G24" s="91">
        <f t="shared" si="4"/>
        <v>0</v>
      </c>
    </row>
    <row r="25" spans="1:7" ht="75" customHeight="1">
      <c r="A25" s="87">
        <f t="shared" si="5"/>
        <v>20</v>
      </c>
      <c r="B25" s="88" t="s">
        <v>131</v>
      </c>
      <c r="C25" s="99" t="s">
        <v>192</v>
      </c>
      <c r="D25" s="98" t="s">
        <v>0</v>
      </c>
      <c r="E25" s="6">
        <v>724</v>
      </c>
      <c r="F25" s="97"/>
      <c r="G25" s="91">
        <f t="shared" si="4"/>
        <v>0</v>
      </c>
    </row>
    <row r="26" spans="1:7" ht="75" customHeight="1">
      <c r="A26" s="87">
        <f t="shared" si="5"/>
        <v>21</v>
      </c>
      <c r="B26" s="88" t="s">
        <v>131</v>
      </c>
      <c r="C26" s="99" t="s">
        <v>193</v>
      </c>
      <c r="D26" s="98" t="s">
        <v>0</v>
      </c>
      <c r="E26" s="6">
        <v>137</v>
      </c>
      <c r="F26" s="97"/>
      <c r="G26" s="91">
        <f t="shared" si="4"/>
        <v>0</v>
      </c>
    </row>
    <row r="27" spans="1:7" ht="39.75" customHeight="1">
      <c r="A27" s="87">
        <f t="shared" si="5"/>
        <v>22</v>
      </c>
      <c r="B27" s="88" t="s">
        <v>131</v>
      </c>
      <c r="C27" s="102" t="s">
        <v>194</v>
      </c>
      <c r="D27" s="98" t="s">
        <v>0</v>
      </c>
      <c r="E27" s="6">
        <v>6</v>
      </c>
      <c r="F27" s="97"/>
      <c r="G27" s="91">
        <f t="shared" si="4"/>
        <v>0</v>
      </c>
    </row>
    <row r="28" spans="1:7" ht="45" customHeight="1">
      <c r="A28" s="87">
        <f t="shared" si="5"/>
        <v>23</v>
      </c>
      <c r="B28" s="88" t="s">
        <v>131</v>
      </c>
      <c r="C28" s="103" t="s">
        <v>215</v>
      </c>
      <c r="D28" s="93" t="s">
        <v>182</v>
      </c>
      <c r="E28" s="6">
        <v>28</v>
      </c>
      <c r="F28" s="97"/>
      <c r="G28" s="91">
        <f t="shared" si="4"/>
        <v>0</v>
      </c>
    </row>
    <row r="29" spans="1:7" ht="27.75" customHeight="1">
      <c r="A29" s="87">
        <f t="shared" si="5"/>
        <v>24</v>
      </c>
      <c r="B29" s="88" t="s">
        <v>131</v>
      </c>
      <c r="C29" s="103" t="s">
        <v>196</v>
      </c>
      <c r="D29" s="98" t="s">
        <v>182</v>
      </c>
      <c r="E29" s="6">
        <v>9</v>
      </c>
      <c r="F29" s="97"/>
      <c r="G29" s="91">
        <f t="shared" si="4"/>
        <v>0</v>
      </c>
    </row>
    <row r="30" spans="1:7" ht="27.75" customHeight="1">
      <c r="A30" s="87">
        <v>25</v>
      </c>
      <c r="B30" s="88" t="s">
        <v>131</v>
      </c>
      <c r="C30" s="106" t="s">
        <v>209</v>
      </c>
      <c r="D30" s="98" t="s">
        <v>182</v>
      </c>
      <c r="E30" s="6">
        <v>1</v>
      </c>
      <c r="F30" s="97"/>
      <c r="G30" s="91">
        <f t="shared" si="4"/>
        <v>0</v>
      </c>
    </row>
    <row r="31" spans="1:7" ht="27.75" customHeight="1">
      <c r="A31" s="87">
        <v>26</v>
      </c>
      <c r="B31" s="88" t="s">
        <v>131</v>
      </c>
      <c r="C31" s="106" t="s">
        <v>210</v>
      </c>
      <c r="D31" s="98" t="s">
        <v>182</v>
      </c>
      <c r="E31" s="6">
        <v>1</v>
      </c>
      <c r="F31" s="97"/>
      <c r="G31" s="91">
        <f t="shared" si="4"/>
        <v>0</v>
      </c>
    </row>
    <row r="32" spans="1:7" ht="27.75" customHeight="1">
      <c r="A32" s="87">
        <v>27</v>
      </c>
      <c r="B32" s="88" t="s">
        <v>131</v>
      </c>
      <c r="C32" s="107" t="s">
        <v>208</v>
      </c>
      <c r="D32" s="98" t="s">
        <v>3</v>
      </c>
      <c r="E32" s="6">
        <v>1</v>
      </c>
      <c r="F32" s="97"/>
      <c r="G32" s="91">
        <f>E32*F32</f>
        <v>0</v>
      </c>
    </row>
    <row r="33" spans="1:7" ht="40.5" customHeight="1">
      <c r="A33" s="87">
        <v>28</v>
      </c>
      <c r="B33" s="88" t="s">
        <v>131</v>
      </c>
      <c r="C33" s="104" t="s">
        <v>195</v>
      </c>
      <c r="D33" s="98" t="s">
        <v>182</v>
      </c>
      <c r="E33" s="6">
        <v>22</v>
      </c>
      <c r="F33" s="97"/>
      <c r="G33" s="91">
        <f t="shared" si="4"/>
        <v>0</v>
      </c>
    </row>
    <row r="34" spans="1:7" ht="40.5" customHeight="1">
      <c r="A34" s="87">
        <v>29</v>
      </c>
      <c r="B34" s="88" t="s">
        <v>131</v>
      </c>
      <c r="C34" s="104" t="s">
        <v>197</v>
      </c>
      <c r="D34" s="98" t="s">
        <v>182</v>
      </c>
      <c r="E34" s="6">
        <v>5</v>
      </c>
      <c r="F34" s="97"/>
      <c r="G34" s="91">
        <f t="shared" si="4"/>
        <v>0</v>
      </c>
    </row>
    <row r="35" spans="1:7" ht="59.25" customHeight="1">
      <c r="A35" s="87">
        <v>30</v>
      </c>
      <c r="B35" s="88" t="s">
        <v>131</v>
      </c>
      <c r="C35" s="104" t="s">
        <v>212</v>
      </c>
      <c r="D35" s="98" t="s">
        <v>211</v>
      </c>
      <c r="E35" s="6">
        <v>35</v>
      </c>
      <c r="F35" s="97"/>
      <c r="G35" s="91">
        <f t="shared" si="4"/>
        <v>0</v>
      </c>
    </row>
    <row r="36" spans="1:7">
      <c r="A36" s="70"/>
      <c r="B36" s="71"/>
      <c r="C36" s="72" t="s">
        <v>214</v>
      </c>
      <c r="D36" s="73"/>
      <c r="E36" s="74"/>
      <c r="F36" s="73"/>
      <c r="G36" s="75"/>
    </row>
    <row r="37" spans="1:7">
      <c r="A37" s="87">
        <v>31</v>
      </c>
      <c r="B37" s="88" t="s">
        <v>213</v>
      </c>
      <c r="C37" s="100" t="s">
        <v>216</v>
      </c>
      <c r="D37" s="98" t="s">
        <v>3</v>
      </c>
      <c r="E37" s="6">
        <v>1</v>
      </c>
      <c r="F37" s="97"/>
      <c r="G37" s="91">
        <f t="shared" ref="G37:G40" si="6">E37*F37</f>
        <v>0</v>
      </c>
    </row>
    <row r="38" spans="1:7" ht="71.25" customHeight="1">
      <c r="A38" s="87">
        <f t="shared" ref="A38:A40" si="7">A37+1</f>
        <v>32</v>
      </c>
      <c r="B38" s="88" t="s">
        <v>213</v>
      </c>
      <c r="C38" s="99" t="s">
        <v>217</v>
      </c>
      <c r="D38" s="98" t="s">
        <v>0</v>
      </c>
      <c r="E38" s="6">
        <v>34</v>
      </c>
      <c r="F38" s="97"/>
      <c r="G38" s="91">
        <f t="shared" si="6"/>
        <v>0</v>
      </c>
    </row>
    <row r="39" spans="1:7" ht="68.25">
      <c r="A39" s="87">
        <f t="shared" si="7"/>
        <v>33</v>
      </c>
      <c r="B39" s="88" t="s">
        <v>213</v>
      </c>
      <c r="C39" s="99" t="s">
        <v>218</v>
      </c>
      <c r="D39" s="98" t="s">
        <v>0</v>
      </c>
      <c r="E39" s="6">
        <v>7</v>
      </c>
      <c r="F39" s="97"/>
      <c r="G39" s="91">
        <f t="shared" si="6"/>
        <v>0</v>
      </c>
    </row>
    <row r="40" spans="1:7" ht="38.25">
      <c r="A40" s="87">
        <f t="shared" si="7"/>
        <v>34</v>
      </c>
      <c r="B40" s="88" t="s">
        <v>213</v>
      </c>
      <c r="C40" s="103" t="s">
        <v>219</v>
      </c>
      <c r="D40" s="89" t="s">
        <v>3</v>
      </c>
      <c r="E40" s="6">
        <v>1</v>
      </c>
      <c r="F40" s="97"/>
      <c r="G40" s="91">
        <f t="shared" si="6"/>
        <v>0</v>
      </c>
    </row>
    <row r="41" spans="1:7">
      <c r="A41" s="60"/>
      <c r="B41" s="7"/>
      <c r="C41" s="61" t="s">
        <v>66</v>
      </c>
      <c r="D41" s="7"/>
      <c r="E41" s="9"/>
      <c r="F41" s="9" t="s">
        <v>70</v>
      </c>
      <c r="G41" s="83">
        <f>SUM(G5:G34)</f>
        <v>0</v>
      </c>
    </row>
  </sheetData>
  <mergeCells count="1">
    <mergeCell ref="A4:G4"/>
  </mergeCells>
  <phoneticPr fontId="9" type="noConversion"/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topLeftCell="A7" zoomScaleNormal="100" zoomScaleSheetLayoutView="100" workbookViewId="0">
      <selection activeCell="E23" sqref="E23"/>
    </sheetView>
  </sheetViews>
  <sheetFormatPr defaultRowHeight="12.75"/>
  <cols>
    <col min="1" max="1" width="9.83203125" style="5" customWidth="1"/>
    <col min="2" max="2" width="16.83203125" style="5" customWidth="1"/>
    <col min="3" max="3" width="84.83203125" style="20" customWidth="1"/>
    <col min="4" max="4" width="16.83203125" style="5" customWidth="1"/>
    <col min="5" max="5" width="17" style="82" customWidth="1"/>
    <col min="6" max="7" width="17" style="23" customWidth="1"/>
    <col min="8" max="16384" width="9.33203125" style="15"/>
  </cols>
  <sheetData>
    <row r="1" spans="1:25" s="10" customFormat="1" ht="38.25">
      <c r="A1" s="2" t="s">
        <v>34</v>
      </c>
      <c r="B1" s="1" t="s">
        <v>4</v>
      </c>
      <c r="C1" s="1" t="s">
        <v>67</v>
      </c>
      <c r="D1" s="1" t="s">
        <v>5</v>
      </c>
      <c r="E1" s="6" t="s">
        <v>45</v>
      </c>
      <c r="F1" s="1" t="s">
        <v>56</v>
      </c>
      <c r="G1" s="1" t="s">
        <v>57</v>
      </c>
    </row>
    <row r="2" spans="1:25" s="10" customFormat="1">
      <c r="A2" s="2">
        <v>1</v>
      </c>
      <c r="B2" s="1">
        <v>2</v>
      </c>
      <c r="C2" s="1">
        <v>3</v>
      </c>
      <c r="D2" s="1">
        <v>4</v>
      </c>
      <c r="E2" s="79">
        <v>5</v>
      </c>
      <c r="F2" s="1">
        <v>6</v>
      </c>
      <c r="G2" s="1">
        <v>7</v>
      </c>
    </row>
    <row r="3" spans="1:25" s="14" customFormat="1" ht="24.95" customHeight="1">
      <c r="A3" s="116" t="s">
        <v>132</v>
      </c>
      <c r="B3" s="116"/>
      <c r="C3" s="116"/>
      <c r="D3" s="116"/>
      <c r="E3" s="116"/>
      <c r="F3" s="116"/>
      <c r="G3" s="116"/>
    </row>
    <row r="4" spans="1:25" ht="24.95" customHeight="1">
      <c r="A4" s="117" t="s">
        <v>50</v>
      </c>
      <c r="B4" s="117"/>
      <c r="C4" s="117"/>
      <c r="D4" s="117"/>
      <c r="E4" s="117"/>
      <c r="F4" s="117"/>
      <c r="G4" s="117"/>
    </row>
    <row r="5" spans="1:25" ht="24.95" customHeight="1">
      <c r="A5" s="18">
        <v>1</v>
      </c>
      <c r="B5" s="18" t="s">
        <v>141</v>
      </c>
      <c r="C5" s="19" t="s">
        <v>133</v>
      </c>
      <c r="D5" s="18" t="s">
        <v>3</v>
      </c>
      <c r="E5" s="22">
        <v>2</v>
      </c>
      <c r="F5" s="22"/>
      <c r="G5" s="80">
        <f>E5*F5</f>
        <v>0</v>
      </c>
      <c r="Y5" s="15">
        <v>1149.74</v>
      </c>
    </row>
    <row r="6" spans="1:25" ht="24.95" customHeight="1">
      <c r="A6" s="18">
        <f>A5+1</f>
        <v>2</v>
      </c>
      <c r="B6" s="18" t="s">
        <v>141</v>
      </c>
      <c r="C6" s="19" t="s">
        <v>134</v>
      </c>
      <c r="D6" s="18" t="s">
        <v>3</v>
      </c>
      <c r="E6" s="22">
        <v>2</v>
      </c>
      <c r="F6" s="22"/>
      <c r="G6" s="80">
        <f t="shared" ref="G6:G12" si="0">E6*F6</f>
        <v>0</v>
      </c>
      <c r="Y6" s="15">
        <v>410.11</v>
      </c>
    </row>
    <row r="7" spans="1:25" ht="24.95" customHeight="1">
      <c r="A7" s="18">
        <f t="shared" ref="A7:A12" si="1">A6+1</f>
        <v>3</v>
      </c>
      <c r="B7" s="18" t="s">
        <v>141</v>
      </c>
      <c r="C7" s="19" t="s">
        <v>135</v>
      </c>
      <c r="D7" s="18" t="s">
        <v>0</v>
      </c>
      <c r="E7" s="22">
        <v>110</v>
      </c>
      <c r="F7" s="22"/>
      <c r="G7" s="80">
        <f t="shared" si="0"/>
        <v>0</v>
      </c>
      <c r="Y7" s="15">
        <v>54.9</v>
      </c>
    </row>
    <row r="8" spans="1:25" ht="24.95" customHeight="1">
      <c r="A8" s="18">
        <v>4</v>
      </c>
      <c r="B8" s="18" t="s">
        <v>141</v>
      </c>
      <c r="C8" s="19" t="s">
        <v>220</v>
      </c>
      <c r="D8" s="18" t="s">
        <v>0</v>
      </c>
      <c r="E8" s="22">
        <v>55</v>
      </c>
      <c r="F8" s="22"/>
      <c r="G8" s="80">
        <f>E8*F8</f>
        <v>0</v>
      </c>
    </row>
    <row r="9" spans="1:25" ht="24.95" customHeight="1">
      <c r="A9" s="18">
        <v>5</v>
      </c>
      <c r="B9" s="18" t="s">
        <v>141</v>
      </c>
      <c r="C9" s="19" t="s">
        <v>136</v>
      </c>
      <c r="D9" s="18" t="s">
        <v>0</v>
      </c>
      <c r="E9" s="22">
        <v>175</v>
      </c>
      <c r="F9" s="22"/>
      <c r="G9" s="80">
        <f t="shared" si="0"/>
        <v>0</v>
      </c>
      <c r="Y9" s="15">
        <v>16.059999999999999</v>
      </c>
    </row>
    <row r="10" spans="1:25" ht="24.95" customHeight="1">
      <c r="A10" s="18">
        <v>6</v>
      </c>
      <c r="B10" s="18" t="s">
        <v>141</v>
      </c>
      <c r="C10" s="19" t="s">
        <v>137</v>
      </c>
      <c r="D10" s="18" t="s">
        <v>72</v>
      </c>
      <c r="E10" s="22">
        <v>2</v>
      </c>
      <c r="F10" s="22"/>
      <c r="G10" s="80">
        <f t="shared" si="0"/>
        <v>0</v>
      </c>
      <c r="Y10" s="15">
        <v>437.28</v>
      </c>
    </row>
    <row r="11" spans="1:25" ht="24.95" customHeight="1">
      <c r="A11" s="18">
        <f t="shared" si="1"/>
        <v>7</v>
      </c>
      <c r="B11" s="18" t="s">
        <v>141</v>
      </c>
      <c r="C11" s="19" t="s">
        <v>138</v>
      </c>
      <c r="D11" s="18" t="s">
        <v>43</v>
      </c>
      <c r="E11" s="22">
        <v>2</v>
      </c>
      <c r="F11" s="22"/>
      <c r="G11" s="80">
        <f t="shared" si="0"/>
        <v>0</v>
      </c>
      <c r="Y11" s="15">
        <v>1057.5</v>
      </c>
    </row>
    <row r="12" spans="1:25" ht="24.95" customHeight="1">
      <c r="A12" s="18">
        <f t="shared" si="1"/>
        <v>8</v>
      </c>
      <c r="B12" s="18" t="s">
        <v>141</v>
      </c>
      <c r="C12" s="19" t="s">
        <v>139</v>
      </c>
      <c r="D12" s="18" t="s">
        <v>3</v>
      </c>
      <c r="E12" s="22">
        <v>2</v>
      </c>
      <c r="F12" s="22"/>
      <c r="G12" s="80">
        <f t="shared" si="0"/>
        <v>0</v>
      </c>
      <c r="Y12" s="15">
        <v>657.67</v>
      </c>
    </row>
    <row r="13" spans="1:25" ht="24.95" customHeight="1">
      <c r="A13" s="18">
        <v>9</v>
      </c>
      <c r="B13" s="18" t="s">
        <v>141</v>
      </c>
      <c r="C13" s="19" t="s">
        <v>140</v>
      </c>
      <c r="D13" s="18" t="s">
        <v>3</v>
      </c>
      <c r="E13" s="22">
        <v>2</v>
      </c>
      <c r="F13" s="22"/>
      <c r="G13" s="80">
        <f>E13*F13</f>
        <v>0</v>
      </c>
    </row>
    <row r="14" spans="1:25" ht="24.95" customHeight="1">
      <c r="A14" s="18">
        <v>10</v>
      </c>
      <c r="B14" s="18" t="s">
        <v>141</v>
      </c>
      <c r="C14" s="19" t="s">
        <v>221</v>
      </c>
      <c r="D14" s="18" t="s">
        <v>3</v>
      </c>
      <c r="E14" s="22">
        <v>1</v>
      </c>
      <c r="F14" s="22"/>
      <c r="G14" s="80">
        <f>E14*F14</f>
        <v>0</v>
      </c>
    </row>
    <row r="15" spans="1:25" ht="24.95" customHeight="1">
      <c r="A15" s="18">
        <v>11</v>
      </c>
      <c r="B15" s="18" t="s">
        <v>141</v>
      </c>
      <c r="C15" s="19" t="s">
        <v>222</v>
      </c>
      <c r="D15" s="18" t="s">
        <v>0</v>
      </c>
      <c r="E15" s="22">
        <v>40</v>
      </c>
      <c r="F15" s="22"/>
      <c r="G15" s="80">
        <f>E15*F15</f>
        <v>0</v>
      </c>
    </row>
    <row r="16" spans="1:25" ht="24.95" customHeight="1">
      <c r="A16" s="18">
        <v>12</v>
      </c>
      <c r="B16" s="18" t="s">
        <v>141</v>
      </c>
      <c r="C16" s="19" t="s">
        <v>223</v>
      </c>
      <c r="D16" s="18" t="s">
        <v>3</v>
      </c>
      <c r="E16" s="22">
        <v>4</v>
      </c>
      <c r="F16" s="22"/>
      <c r="G16" s="80">
        <f>E16*F16</f>
        <v>0</v>
      </c>
    </row>
    <row r="17" spans="1:7" ht="24.95" customHeight="1">
      <c r="A17" s="86"/>
      <c r="B17" s="86"/>
      <c r="C17" s="61" t="s">
        <v>46</v>
      </c>
      <c r="D17" s="7" t="s">
        <v>6</v>
      </c>
      <c r="E17" s="81"/>
      <c r="F17" s="9" t="s">
        <v>70</v>
      </c>
      <c r="G17" s="83">
        <f>SUM(G4:G16)</f>
        <v>0</v>
      </c>
    </row>
  </sheetData>
  <mergeCells count="2">
    <mergeCell ref="A3:G3"/>
    <mergeCell ref="A4:G4"/>
  </mergeCells>
  <phoneticPr fontId="9" type="noConversion"/>
  <pageMargins left="0.7" right="0.7" top="0.75" bottom="0.75" header="0.3" footer="0.3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7"/>
  <sheetViews>
    <sheetView topLeftCell="A28" zoomScale="80" zoomScaleNormal="80" zoomScaleSheetLayoutView="100" workbookViewId="0">
      <selection activeCell="K43" sqref="K43"/>
    </sheetView>
  </sheetViews>
  <sheetFormatPr defaultRowHeight="12.75"/>
  <cols>
    <col min="1" max="1" width="9.83203125" style="5" customWidth="1"/>
    <col min="2" max="2" width="16.83203125" style="47" customWidth="1"/>
    <col min="3" max="3" width="82.1640625" style="47" customWidth="1"/>
    <col min="4" max="4" width="16.83203125" style="10" customWidth="1"/>
    <col min="5" max="7" width="16.83203125" style="23" customWidth="1"/>
    <col min="8" max="8" width="14.5" customWidth="1"/>
  </cols>
  <sheetData>
    <row r="1" spans="1:7" ht="38.25">
      <c r="A1" s="2" t="s">
        <v>34</v>
      </c>
      <c r="B1" s="1" t="s">
        <v>4</v>
      </c>
      <c r="C1" s="1" t="s">
        <v>67</v>
      </c>
      <c r="D1" s="1" t="s">
        <v>5</v>
      </c>
      <c r="E1" s="6" t="s">
        <v>45</v>
      </c>
      <c r="F1" s="1" t="s">
        <v>56</v>
      </c>
      <c r="G1" s="1" t="s">
        <v>57</v>
      </c>
    </row>
    <row r="2" spans="1:7">
      <c r="A2" s="27">
        <v>1</v>
      </c>
      <c r="B2" s="46">
        <v>2</v>
      </c>
      <c r="C2" s="28">
        <v>3</v>
      </c>
      <c r="D2" s="28">
        <v>4</v>
      </c>
      <c r="E2" s="29">
        <v>5</v>
      </c>
      <c r="F2" s="29">
        <v>6</v>
      </c>
      <c r="G2" s="29">
        <v>7</v>
      </c>
    </row>
    <row r="3" spans="1:7" ht="24.95" customHeight="1">
      <c r="A3" s="116" t="s">
        <v>47</v>
      </c>
      <c r="B3" s="116"/>
      <c r="C3" s="116"/>
      <c r="D3" s="116"/>
      <c r="E3" s="116"/>
      <c r="F3" s="116"/>
      <c r="G3" s="116"/>
    </row>
    <row r="4" spans="1:7" ht="24.95" customHeight="1">
      <c r="A4" s="110" t="s">
        <v>142</v>
      </c>
      <c r="B4" s="118"/>
      <c r="C4" s="118"/>
      <c r="D4" s="118"/>
      <c r="E4" s="118"/>
      <c r="F4" s="118"/>
      <c r="G4" s="111"/>
    </row>
    <row r="5" spans="1:7" ht="24.95" customHeight="1">
      <c r="A5" s="16"/>
      <c r="B5" s="25"/>
      <c r="C5" s="17" t="s">
        <v>143</v>
      </c>
      <c r="D5" s="24"/>
      <c r="E5" s="21"/>
      <c r="F5" s="21"/>
      <c r="G5" s="21"/>
    </row>
    <row r="6" spans="1:7" ht="33" customHeight="1">
      <c r="A6" s="18">
        <v>1</v>
      </c>
      <c r="B6" s="44" t="s">
        <v>48</v>
      </c>
      <c r="C6" s="19" t="s">
        <v>144</v>
      </c>
      <c r="D6" s="18" t="s">
        <v>0</v>
      </c>
      <c r="E6" s="22">
        <v>987.5</v>
      </c>
      <c r="F6" s="22"/>
      <c r="G6" s="22">
        <f>E6*F6</f>
        <v>0</v>
      </c>
    </row>
    <row r="7" spans="1:7" ht="24.95" customHeight="1">
      <c r="A7" s="18">
        <f>A6+1</f>
        <v>2</v>
      </c>
      <c r="B7" s="44" t="s">
        <v>48</v>
      </c>
      <c r="C7" s="19" t="s">
        <v>145</v>
      </c>
      <c r="D7" s="18" t="s">
        <v>0</v>
      </c>
      <c r="E7" s="22">
        <v>305.5</v>
      </c>
      <c r="F7" s="22"/>
      <c r="G7" s="22">
        <f t="shared" ref="G7:G17" si="0">E7*F7</f>
        <v>0</v>
      </c>
    </row>
    <row r="8" spans="1:7" ht="24.95" customHeight="1">
      <c r="A8" s="18">
        <f t="shared" ref="A8:A14" si="1">A7+1</f>
        <v>3</v>
      </c>
      <c r="B8" s="44" t="s">
        <v>48</v>
      </c>
      <c r="C8" s="19" t="s">
        <v>146</v>
      </c>
      <c r="D8" s="18" t="s">
        <v>0</v>
      </c>
      <c r="E8" s="22">
        <v>27</v>
      </c>
      <c r="F8" s="22"/>
      <c r="G8" s="22">
        <f t="shared" si="0"/>
        <v>0</v>
      </c>
    </row>
    <row r="9" spans="1:7" ht="24.95" customHeight="1">
      <c r="A9" s="18">
        <f t="shared" si="1"/>
        <v>4</v>
      </c>
      <c r="B9" s="44" t="s">
        <v>48</v>
      </c>
      <c r="C9" s="19" t="s">
        <v>147</v>
      </c>
      <c r="D9" s="18" t="s">
        <v>0</v>
      </c>
      <c r="E9" s="22">
        <v>6</v>
      </c>
      <c r="F9" s="22"/>
      <c r="G9" s="22">
        <f t="shared" si="0"/>
        <v>0</v>
      </c>
    </row>
    <row r="10" spans="1:7" ht="24.95" customHeight="1">
      <c r="A10" s="18">
        <f t="shared" si="1"/>
        <v>5</v>
      </c>
      <c r="B10" s="44" t="s">
        <v>48</v>
      </c>
      <c r="C10" s="19" t="s">
        <v>148</v>
      </c>
      <c r="D10" s="18" t="s">
        <v>0</v>
      </c>
      <c r="E10" s="22">
        <v>260</v>
      </c>
      <c r="F10" s="22"/>
      <c r="G10" s="22">
        <f t="shared" si="0"/>
        <v>0</v>
      </c>
    </row>
    <row r="11" spans="1:7" ht="24.95" customHeight="1">
      <c r="A11" s="18">
        <f t="shared" si="1"/>
        <v>6</v>
      </c>
      <c r="B11" s="44" t="s">
        <v>48</v>
      </c>
      <c r="C11" s="19" t="s">
        <v>149</v>
      </c>
      <c r="D11" s="18" t="s">
        <v>0</v>
      </c>
      <c r="E11" s="22">
        <v>1273</v>
      </c>
      <c r="F11" s="22"/>
      <c r="G11" s="22">
        <f t="shared" si="0"/>
        <v>0</v>
      </c>
    </row>
    <row r="12" spans="1:7" ht="24.95" customHeight="1">
      <c r="A12" s="18">
        <f t="shared" si="1"/>
        <v>7</v>
      </c>
      <c r="B12" s="44" t="s">
        <v>48</v>
      </c>
      <c r="C12" s="19" t="s">
        <v>150</v>
      </c>
      <c r="D12" s="18" t="s">
        <v>182</v>
      </c>
      <c r="E12" s="22">
        <v>68</v>
      </c>
      <c r="F12" s="22"/>
      <c r="G12" s="22">
        <f t="shared" si="0"/>
        <v>0</v>
      </c>
    </row>
    <row r="13" spans="1:7" ht="24.95" customHeight="1">
      <c r="A13" s="18">
        <f t="shared" si="1"/>
        <v>8</v>
      </c>
      <c r="B13" s="44" t="s">
        <v>48</v>
      </c>
      <c r="C13" s="19" t="s">
        <v>151</v>
      </c>
      <c r="D13" s="18" t="s">
        <v>0</v>
      </c>
      <c r="E13" s="22">
        <v>198</v>
      </c>
      <c r="F13" s="22"/>
      <c r="G13" s="22">
        <f t="shared" si="0"/>
        <v>0</v>
      </c>
    </row>
    <row r="14" spans="1:7" ht="24.95" customHeight="1">
      <c r="A14" s="18">
        <f t="shared" si="1"/>
        <v>9</v>
      </c>
      <c r="B14" s="44" t="s">
        <v>48</v>
      </c>
      <c r="C14" s="19" t="s">
        <v>152</v>
      </c>
      <c r="D14" s="18" t="s">
        <v>0</v>
      </c>
      <c r="E14" s="22">
        <v>15</v>
      </c>
      <c r="F14" s="22"/>
      <c r="G14" s="22">
        <f t="shared" si="0"/>
        <v>0</v>
      </c>
    </row>
    <row r="15" spans="1:7" ht="24.95" customHeight="1">
      <c r="A15" s="45"/>
      <c r="B15" s="45"/>
      <c r="C15" s="45" t="s">
        <v>153</v>
      </c>
      <c r="D15" s="45"/>
      <c r="E15" s="45"/>
      <c r="F15" s="45"/>
      <c r="G15" s="45"/>
    </row>
    <row r="16" spans="1:7" ht="24.95" customHeight="1">
      <c r="A16" s="18">
        <f>A14+1</f>
        <v>10</v>
      </c>
      <c r="B16" s="44" t="s">
        <v>48</v>
      </c>
      <c r="C16" s="19" t="s">
        <v>154</v>
      </c>
      <c r="D16" s="18" t="s">
        <v>182</v>
      </c>
      <c r="E16" s="22">
        <v>1</v>
      </c>
      <c r="F16" s="22"/>
      <c r="G16" s="22">
        <f t="shared" si="0"/>
        <v>0</v>
      </c>
    </row>
    <row r="17" spans="1:7" ht="24.95" customHeight="1">
      <c r="A17" s="18">
        <f>A16+1</f>
        <v>11</v>
      </c>
      <c r="B17" s="44" t="s">
        <v>48</v>
      </c>
      <c r="C17" s="19" t="s">
        <v>155</v>
      </c>
      <c r="D17" s="18" t="s">
        <v>182</v>
      </c>
      <c r="E17" s="22">
        <v>27</v>
      </c>
      <c r="F17" s="22"/>
      <c r="G17" s="22">
        <f t="shared" si="0"/>
        <v>0</v>
      </c>
    </row>
    <row r="18" spans="1:7" ht="24.95" customHeight="1">
      <c r="A18" s="18">
        <f t="shared" ref="A18" si="2">A17+1</f>
        <v>12</v>
      </c>
      <c r="B18" s="44" t="s">
        <v>48</v>
      </c>
      <c r="C18" s="19" t="s">
        <v>156</v>
      </c>
      <c r="D18" s="18" t="s">
        <v>182</v>
      </c>
      <c r="E18" s="22">
        <v>27</v>
      </c>
      <c r="F18" s="22"/>
      <c r="G18" s="22">
        <f>E18*F18</f>
        <v>0</v>
      </c>
    </row>
    <row r="19" spans="1:7" ht="24.95" customHeight="1">
      <c r="A19" s="16"/>
      <c r="B19" s="25"/>
      <c r="C19" s="17" t="s">
        <v>157</v>
      </c>
      <c r="D19" s="24"/>
      <c r="E19" s="21"/>
      <c r="F19" s="21"/>
      <c r="G19" s="21"/>
    </row>
    <row r="20" spans="1:7" ht="24.95" customHeight="1">
      <c r="A20" s="18">
        <f>A18+1</f>
        <v>13</v>
      </c>
      <c r="B20" s="44" t="s">
        <v>48</v>
      </c>
      <c r="C20" s="19" t="s">
        <v>158</v>
      </c>
      <c r="D20" s="18" t="s">
        <v>43</v>
      </c>
      <c r="E20" s="22">
        <v>60</v>
      </c>
      <c r="F20" s="22"/>
      <c r="G20" s="22">
        <f t="shared" ref="G20:G26" si="3">E20*F20</f>
        <v>0</v>
      </c>
    </row>
    <row r="21" spans="1:7" ht="24.95" customHeight="1">
      <c r="A21" s="18">
        <f>A20+1</f>
        <v>14</v>
      </c>
      <c r="B21" s="44" t="s">
        <v>48</v>
      </c>
      <c r="C21" s="19" t="s">
        <v>159</v>
      </c>
      <c r="D21" s="18" t="s">
        <v>3</v>
      </c>
      <c r="E21" s="22">
        <v>28</v>
      </c>
      <c r="F21" s="22"/>
      <c r="G21" s="22">
        <f t="shared" si="3"/>
        <v>0</v>
      </c>
    </row>
    <row r="22" spans="1:7" ht="24.95" customHeight="1">
      <c r="A22" s="18">
        <f t="shared" ref="A22:A23" si="4">A21+1</f>
        <v>15</v>
      </c>
      <c r="B22" s="44" t="s">
        <v>48</v>
      </c>
      <c r="C22" s="19" t="s">
        <v>160</v>
      </c>
      <c r="D22" s="18" t="s">
        <v>183</v>
      </c>
      <c r="E22" s="22">
        <v>55</v>
      </c>
      <c r="F22" s="22"/>
      <c r="G22" s="22">
        <f t="shared" si="3"/>
        <v>0</v>
      </c>
    </row>
    <row r="23" spans="1:7" ht="24.95" customHeight="1">
      <c r="A23" s="18">
        <f t="shared" si="4"/>
        <v>16</v>
      </c>
      <c r="B23" s="44" t="s">
        <v>48</v>
      </c>
      <c r="C23" s="19" t="s">
        <v>161</v>
      </c>
      <c r="D23" s="18" t="s">
        <v>183</v>
      </c>
      <c r="E23" s="22">
        <v>8</v>
      </c>
      <c r="F23" s="22"/>
      <c r="G23" s="22">
        <f t="shared" si="3"/>
        <v>0</v>
      </c>
    </row>
    <row r="24" spans="1:7" ht="24.95" customHeight="1">
      <c r="A24" s="16"/>
      <c r="B24" s="25"/>
      <c r="C24" s="17" t="s">
        <v>68</v>
      </c>
      <c r="D24" s="24"/>
      <c r="E24" s="21"/>
      <c r="F24" s="21"/>
      <c r="G24" s="21"/>
    </row>
    <row r="25" spans="1:7" ht="24.95" customHeight="1">
      <c r="A25" s="18">
        <f>A23+1</f>
        <v>17</v>
      </c>
      <c r="B25" s="44" t="s">
        <v>48</v>
      </c>
      <c r="C25" s="19" t="s">
        <v>162</v>
      </c>
      <c r="D25" s="18" t="s">
        <v>182</v>
      </c>
      <c r="E25" s="22">
        <v>12</v>
      </c>
      <c r="F25" s="22"/>
      <c r="G25" s="22">
        <f t="shared" si="3"/>
        <v>0</v>
      </c>
    </row>
    <row r="26" spans="1:7" ht="24.95" customHeight="1">
      <c r="A26" s="18">
        <f>A25+1</f>
        <v>18</v>
      </c>
      <c r="B26" s="44" t="s">
        <v>48</v>
      </c>
      <c r="C26" s="19" t="s">
        <v>163</v>
      </c>
      <c r="D26" s="18" t="s">
        <v>13</v>
      </c>
      <c r="E26" s="22">
        <v>0.41</v>
      </c>
      <c r="F26" s="22"/>
      <c r="G26" s="22">
        <f t="shared" si="3"/>
        <v>0</v>
      </c>
    </row>
    <row r="27" spans="1:7" ht="24.95" customHeight="1">
      <c r="A27" s="119" t="s">
        <v>166</v>
      </c>
      <c r="B27" s="119"/>
      <c r="C27" s="119"/>
      <c r="D27" s="119"/>
      <c r="E27" s="119"/>
      <c r="F27" s="119"/>
      <c r="G27" s="119"/>
    </row>
    <row r="28" spans="1:7" ht="24.95" customHeight="1">
      <c r="A28" s="45"/>
      <c r="B28" s="45"/>
      <c r="C28" s="45" t="s">
        <v>165</v>
      </c>
      <c r="D28" s="45"/>
      <c r="E28" s="45"/>
      <c r="F28" s="45"/>
      <c r="G28" s="45"/>
    </row>
    <row r="29" spans="1:7" ht="24.95" customHeight="1">
      <c r="A29" s="18">
        <f>A26+1</f>
        <v>19</v>
      </c>
      <c r="B29" s="44" t="s">
        <v>164</v>
      </c>
      <c r="C29" s="19" t="s">
        <v>167</v>
      </c>
      <c r="D29" s="18" t="s">
        <v>168</v>
      </c>
      <c r="E29" s="22">
        <v>2</v>
      </c>
      <c r="F29" s="22"/>
      <c r="G29" s="22">
        <f t="shared" ref="G29:G47" si="5">E29*F29</f>
        <v>0</v>
      </c>
    </row>
    <row r="30" spans="1:7" ht="24.95" customHeight="1">
      <c r="A30" s="18">
        <f>A29+1</f>
        <v>20</v>
      </c>
      <c r="B30" s="44" t="s">
        <v>164</v>
      </c>
      <c r="C30" s="19" t="s">
        <v>169</v>
      </c>
      <c r="D30" s="18" t="s">
        <v>13</v>
      </c>
      <c r="E30" s="22">
        <v>3.2000000000000001E-2</v>
      </c>
      <c r="F30" s="22"/>
      <c r="G30" s="22">
        <f t="shared" si="5"/>
        <v>0</v>
      </c>
    </row>
    <row r="31" spans="1:7" ht="24.95" customHeight="1">
      <c r="A31" s="18">
        <v>21</v>
      </c>
      <c r="B31" s="44" t="s">
        <v>164</v>
      </c>
      <c r="C31" s="19" t="s">
        <v>224</v>
      </c>
      <c r="D31" s="18" t="s">
        <v>13</v>
      </c>
      <c r="E31" s="22">
        <v>2.8</v>
      </c>
      <c r="F31" s="22"/>
      <c r="G31" s="22"/>
    </row>
    <row r="32" spans="1:7" ht="24.95" customHeight="1">
      <c r="A32" s="18">
        <v>22</v>
      </c>
      <c r="B32" s="44" t="s">
        <v>164</v>
      </c>
      <c r="C32" s="19" t="s">
        <v>170</v>
      </c>
      <c r="D32" s="18" t="s">
        <v>0</v>
      </c>
      <c r="E32" s="22">
        <v>12</v>
      </c>
      <c r="F32" s="22"/>
      <c r="G32" s="22">
        <f t="shared" si="5"/>
        <v>0</v>
      </c>
    </row>
    <row r="33" spans="1:7" ht="24.95" customHeight="1">
      <c r="A33" s="18">
        <f t="shared" ref="A33" si="6">A32+1</f>
        <v>23</v>
      </c>
      <c r="B33" s="44" t="s">
        <v>164</v>
      </c>
      <c r="C33" s="19" t="s">
        <v>152</v>
      </c>
      <c r="D33" s="18" t="s">
        <v>0</v>
      </c>
      <c r="E33" s="22">
        <v>12</v>
      </c>
      <c r="F33" s="22"/>
      <c r="G33" s="22">
        <f t="shared" si="5"/>
        <v>0</v>
      </c>
    </row>
    <row r="34" spans="1:7" ht="24.95" customHeight="1">
      <c r="A34" s="119" t="s">
        <v>171</v>
      </c>
      <c r="B34" s="119"/>
      <c r="C34" s="119"/>
      <c r="D34" s="119"/>
      <c r="E34" s="119"/>
      <c r="F34" s="119"/>
      <c r="G34" s="119"/>
    </row>
    <row r="35" spans="1:7" ht="24.95" customHeight="1">
      <c r="A35" s="45"/>
      <c r="B35" s="45"/>
      <c r="C35" s="45" t="s">
        <v>69</v>
      </c>
      <c r="D35" s="45"/>
      <c r="E35" s="45"/>
      <c r="F35" s="45"/>
      <c r="G35" s="45"/>
    </row>
    <row r="36" spans="1:7" ht="24.95" customHeight="1">
      <c r="A36" s="18">
        <f>A33+1</f>
        <v>24</v>
      </c>
      <c r="B36" s="44" t="s">
        <v>164</v>
      </c>
      <c r="C36" s="19" t="s">
        <v>144</v>
      </c>
      <c r="D36" s="18" t="s">
        <v>0</v>
      </c>
      <c r="E36" s="22">
        <v>358</v>
      </c>
      <c r="F36" s="22"/>
      <c r="G36" s="22">
        <f t="shared" si="5"/>
        <v>0</v>
      </c>
    </row>
    <row r="37" spans="1:7" ht="24.95" customHeight="1">
      <c r="A37" s="18">
        <f>A36+1</f>
        <v>25</v>
      </c>
      <c r="B37" s="44" t="s">
        <v>164</v>
      </c>
      <c r="C37" s="19" t="s">
        <v>172</v>
      </c>
      <c r="D37" s="18" t="s">
        <v>0</v>
      </c>
      <c r="E37" s="22">
        <v>38</v>
      </c>
      <c r="F37" s="22"/>
      <c r="G37" s="22">
        <f t="shared" si="5"/>
        <v>0</v>
      </c>
    </row>
    <row r="38" spans="1:7" ht="24.95" customHeight="1">
      <c r="A38" s="18">
        <f t="shared" ref="A38:A41" si="7">A37+1</f>
        <v>26</v>
      </c>
      <c r="B38" s="44" t="s">
        <v>164</v>
      </c>
      <c r="C38" s="19" t="s">
        <v>173</v>
      </c>
      <c r="D38" s="18" t="s">
        <v>0</v>
      </c>
      <c r="E38" s="22">
        <v>38</v>
      </c>
      <c r="F38" s="22"/>
      <c r="G38" s="22">
        <f t="shared" si="5"/>
        <v>0</v>
      </c>
    </row>
    <row r="39" spans="1:7" ht="24.95" customHeight="1">
      <c r="A39" s="18">
        <f t="shared" si="7"/>
        <v>27</v>
      </c>
      <c r="B39" s="44" t="s">
        <v>164</v>
      </c>
      <c r="C39" s="19" t="s">
        <v>174</v>
      </c>
      <c r="D39" s="18" t="s">
        <v>0</v>
      </c>
      <c r="E39" s="22">
        <v>132.5</v>
      </c>
      <c r="F39" s="22"/>
      <c r="G39" s="22">
        <f t="shared" si="5"/>
        <v>0</v>
      </c>
    </row>
    <row r="40" spans="1:7" ht="24.95" customHeight="1">
      <c r="A40" s="18">
        <f t="shared" si="7"/>
        <v>28</v>
      </c>
      <c r="B40" s="44" t="s">
        <v>164</v>
      </c>
      <c r="C40" s="19" t="s">
        <v>175</v>
      </c>
      <c r="D40" s="18" t="s">
        <v>0</v>
      </c>
      <c r="E40" s="22">
        <v>10.5</v>
      </c>
      <c r="F40" s="22"/>
      <c r="G40" s="22">
        <f t="shared" si="5"/>
        <v>0</v>
      </c>
    </row>
    <row r="41" spans="1:7" ht="24.95" customHeight="1">
      <c r="A41" s="18">
        <f t="shared" si="7"/>
        <v>29</v>
      </c>
      <c r="B41" s="44" t="s">
        <v>49</v>
      </c>
      <c r="C41" s="19" t="s">
        <v>176</v>
      </c>
      <c r="D41" s="18" t="s">
        <v>3</v>
      </c>
      <c r="E41" s="22">
        <v>1</v>
      </c>
      <c r="F41" s="22"/>
      <c r="G41" s="22">
        <f t="shared" si="5"/>
        <v>0</v>
      </c>
    </row>
    <row r="42" spans="1:7" ht="24.95" customHeight="1">
      <c r="A42" s="45"/>
      <c r="B42" s="45"/>
      <c r="C42" s="45" t="s">
        <v>157</v>
      </c>
      <c r="D42" s="45"/>
      <c r="E42" s="45"/>
      <c r="F42" s="45"/>
      <c r="G42" s="45"/>
    </row>
    <row r="43" spans="1:7" ht="24.95" customHeight="1">
      <c r="A43" s="18">
        <f>A41+1</f>
        <v>30</v>
      </c>
      <c r="B43" s="44" t="s">
        <v>164</v>
      </c>
      <c r="C43" s="19" t="s">
        <v>177</v>
      </c>
      <c r="D43" s="18" t="s">
        <v>43</v>
      </c>
      <c r="E43" s="22">
        <v>1</v>
      </c>
      <c r="F43" s="22"/>
      <c r="G43" s="22">
        <f t="shared" si="5"/>
        <v>0</v>
      </c>
    </row>
    <row r="44" spans="1:7" ht="24.95" customHeight="1">
      <c r="A44" s="18">
        <f>A43+1</f>
        <v>31</v>
      </c>
      <c r="B44" s="44" t="s">
        <v>164</v>
      </c>
      <c r="C44" s="19" t="s">
        <v>159</v>
      </c>
      <c r="D44" s="18" t="s">
        <v>3</v>
      </c>
      <c r="E44" s="22">
        <v>2</v>
      </c>
      <c r="F44" s="22"/>
      <c r="G44" s="22">
        <f t="shared" si="5"/>
        <v>0</v>
      </c>
    </row>
    <row r="45" spans="1:7" ht="24.95" customHeight="1">
      <c r="A45" s="45"/>
      <c r="B45" s="45"/>
      <c r="C45" s="45" t="s">
        <v>178</v>
      </c>
      <c r="D45" s="45"/>
      <c r="E45" s="45"/>
      <c r="F45" s="45"/>
      <c r="G45" s="45"/>
    </row>
    <row r="46" spans="1:7" ht="24.95" customHeight="1">
      <c r="A46" s="18">
        <f>A44+1</f>
        <v>32</v>
      </c>
      <c r="B46" s="44" t="s">
        <v>164</v>
      </c>
      <c r="C46" s="19" t="s">
        <v>179</v>
      </c>
      <c r="D46" s="18" t="s">
        <v>13</v>
      </c>
      <c r="E46" s="22">
        <v>0.105</v>
      </c>
      <c r="F46" s="22"/>
      <c r="G46" s="22">
        <f t="shared" si="5"/>
        <v>0</v>
      </c>
    </row>
    <row r="47" spans="1:7" ht="24.95" customHeight="1">
      <c r="A47" s="18">
        <f>A46+1</f>
        <v>33</v>
      </c>
      <c r="B47" s="44" t="s">
        <v>164</v>
      </c>
      <c r="C47" s="19" t="s">
        <v>180</v>
      </c>
      <c r="D47" s="18" t="s">
        <v>0</v>
      </c>
      <c r="E47" s="22">
        <v>168</v>
      </c>
      <c r="F47" s="22"/>
      <c r="G47" s="22">
        <f t="shared" si="5"/>
        <v>0</v>
      </c>
    </row>
    <row r="48" spans="1:7" ht="24.95" customHeight="1">
      <c r="A48" s="86"/>
      <c r="B48" s="86"/>
      <c r="C48" s="61" t="s">
        <v>59</v>
      </c>
      <c r="D48" s="7" t="s">
        <v>6</v>
      </c>
      <c r="E48" s="9"/>
      <c r="F48" s="9" t="s">
        <v>70</v>
      </c>
      <c r="G48" s="83">
        <f>SUM(G6:G47)</f>
        <v>0</v>
      </c>
    </row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</sheetData>
  <mergeCells count="4">
    <mergeCell ref="A3:G3"/>
    <mergeCell ref="A4:G4"/>
    <mergeCell ref="A27:G27"/>
    <mergeCell ref="A34:G34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zzk</vt:lpstr>
      <vt:lpstr>b. drogowa</vt:lpstr>
      <vt:lpstr>b.sanitarna</vt:lpstr>
      <vt:lpstr>b.teletechniczna</vt:lpstr>
      <vt:lpstr>b.elektroenergetyczna</vt:lpstr>
      <vt:lpstr>b.elektroenergetyczna!Obszar_wydruku</vt:lpstr>
      <vt:lpstr>b.sanitarna!Obszar_wydruku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akosmala</cp:lastModifiedBy>
  <cp:lastPrinted>2020-08-13T08:47:52Z</cp:lastPrinted>
  <dcterms:created xsi:type="dcterms:W3CDTF">2018-02-13T13:50:08Z</dcterms:created>
  <dcterms:modified xsi:type="dcterms:W3CDTF">2020-08-28T06:35:31Z</dcterms:modified>
</cp:coreProperties>
</file>